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CE\Library\LibraryDevelopment\LibDev\PLS Outreach\PLS Outreach charts\"/>
    </mc:Choice>
  </mc:AlternateContent>
  <xr:revisionPtr revIDLastSave="0" documentId="13_ncr:1_{00D7ABF4-A49E-42A5-9949-21762079C8E5}" xr6:coauthVersionLast="47" xr6:coauthVersionMax="47" xr10:uidLastSave="{00000000-0000-0000-0000-000000000000}"/>
  <bookViews>
    <workbookView xWindow="-120" yWindow="-120" windowWidth="24240" windowHeight="13140" xr2:uid="{FAEE8E6D-FEF7-49D3-BD46-75B3FDBD18E5}"/>
  </bookViews>
  <sheets>
    <sheet name="Sheet1" sheetId="1" r:id="rId1"/>
  </sheets>
  <definedNames>
    <definedName name="_xlnm.Print_Area" localSheetId="0">Sheet1!$A$1:$P$35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0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6" i="1"/>
  <c r="H26" i="1"/>
  <c r="H27" i="1"/>
  <c r="H21" i="1"/>
  <c r="H16" i="1"/>
  <c r="H11" i="1"/>
  <c r="H7" i="1"/>
  <c r="H6" i="1"/>
  <c r="H8" i="1"/>
  <c r="H9" i="1"/>
  <c r="H10" i="1"/>
  <c r="H12" i="1"/>
  <c r="H13" i="1"/>
  <c r="H14" i="1"/>
  <c r="H15" i="1"/>
  <c r="H17" i="1"/>
  <c r="H18" i="1"/>
  <c r="H19" i="1"/>
  <c r="H20" i="1"/>
  <c r="H22" i="1"/>
  <c r="H23" i="1"/>
  <c r="H24" i="1"/>
  <c r="H25" i="1"/>
  <c r="H28" i="1"/>
  <c r="B30" i="1"/>
  <c r="C30" i="1"/>
  <c r="D30" i="1"/>
  <c r="E30" i="1"/>
  <c r="F30" i="1"/>
  <c r="G30" i="1"/>
  <c r="J30" i="1"/>
  <c r="K30" i="1"/>
  <c r="L30" i="1"/>
  <c r="P27" i="1" l="1"/>
  <c r="P26" i="1"/>
  <c r="P21" i="1"/>
  <c r="P16" i="1"/>
  <c r="P11" i="1"/>
  <c r="P7" i="1"/>
  <c r="P15" i="1"/>
  <c r="P10" i="1"/>
  <c r="P24" i="1"/>
  <c r="P17" i="1"/>
  <c r="P23" i="1"/>
  <c r="P18" i="1"/>
  <c r="P12" i="1"/>
  <c r="P14" i="1"/>
  <c r="P28" i="1"/>
  <c r="P25" i="1"/>
  <c r="P22" i="1"/>
  <c r="P20" i="1"/>
  <c r="P19" i="1"/>
  <c r="P13" i="1"/>
  <c r="P9" i="1"/>
  <c r="P8" i="1"/>
  <c r="N30" i="1"/>
  <c r="P6" i="1"/>
  <c r="H30" i="1"/>
  <c r="P30" i="1" l="1"/>
</calcChain>
</file>

<file path=xl/sharedStrings.xml><?xml version="1.0" encoding="utf-8"?>
<sst xmlns="http://schemas.openxmlformats.org/spreadsheetml/2006/main" count="48" uniqueCount="48">
  <si>
    <t>Other Expenditures</t>
  </si>
  <si>
    <t>Library System Name</t>
  </si>
  <si>
    <t>FTE Librarians</t>
  </si>
  <si>
    <t>Librarian Salaries</t>
  </si>
  <si>
    <t>FTE Other</t>
  </si>
  <si>
    <t>Other Staff Salaries</t>
  </si>
  <si>
    <t>Benefits</t>
  </si>
  <si>
    <t>Purchased Services</t>
  </si>
  <si>
    <t>Supplies and Materials</t>
  </si>
  <si>
    <t xml:space="preserve">Travel </t>
  </si>
  <si>
    <t>Chautauqua-Cattaraugus</t>
  </si>
  <si>
    <t>Clinton-Essex-Franklin</t>
  </si>
  <si>
    <t>Finger Lakes</t>
  </si>
  <si>
    <t>Mid York</t>
  </si>
  <si>
    <t>Mid-Hudson</t>
  </si>
  <si>
    <t xml:space="preserve">Mohawk Valley </t>
  </si>
  <si>
    <t>Monroe County</t>
  </si>
  <si>
    <t>The New York Public Library</t>
  </si>
  <si>
    <t xml:space="preserve">Nioga </t>
  </si>
  <si>
    <t xml:space="preserve">North Country </t>
  </si>
  <si>
    <t>Queens Borough Library</t>
  </si>
  <si>
    <t xml:space="preserve">Ramapo-Catskill </t>
  </si>
  <si>
    <t xml:space="preserve">Southern Adirondack </t>
  </si>
  <si>
    <t xml:space="preserve">Southern Tier </t>
  </si>
  <si>
    <t xml:space="preserve">Westchester </t>
  </si>
  <si>
    <t xml:space="preserve">TOTALS: </t>
  </si>
  <si>
    <t>Buffalo &amp; Erie</t>
  </si>
  <si>
    <t>2020 Total Allocations</t>
  </si>
  <si>
    <t>NYS Public Library System Coordinated Outreach Services Program</t>
  </si>
  <si>
    <t>Grants to Members</t>
  </si>
  <si>
    <t>Total Personnel</t>
  </si>
  <si>
    <t xml:space="preserve">Total Other </t>
  </si>
  <si>
    <t>2020 Total Expenditures</t>
  </si>
  <si>
    <t>Personnel Expenditures</t>
  </si>
  <si>
    <t>Data Source: 2020 Public Library Systems Annual Report, New York State Library</t>
  </si>
  <si>
    <t>Brooklyn Public Library</t>
  </si>
  <si>
    <t>Four County</t>
  </si>
  <si>
    <t>Nassau</t>
  </si>
  <si>
    <t>Onondaga</t>
  </si>
  <si>
    <t>Pioneer</t>
  </si>
  <si>
    <t>Suffolk</t>
  </si>
  <si>
    <t>Upper Hudson</t>
  </si>
  <si>
    <t>0.85</t>
  </si>
  <si>
    <t>0.42</t>
  </si>
  <si>
    <r>
      <t xml:space="preserve">Footnotes: </t>
    </r>
    <r>
      <rPr>
        <i/>
        <sz val="10"/>
        <color rgb="FF000000"/>
        <rFont val="Calibri"/>
        <family val="2"/>
      </rPr>
      <t xml:space="preserve"> 1) Under the provisions of Ed. Law 273 (1)(h)(1), 23 systems are eligible for funding. Expenditures may be more or less than State funds allotted due to carryover. </t>
    </r>
  </si>
  <si>
    <t xml:space="preserve">2) Brooklyn Public Library reported limited expenditures as 2020 Coordinated Outreach State Aid funds were not received until 2021. </t>
  </si>
  <si>
    <t>3) Monroe County Library Systems (MCLS) contracts with the Rochester Public Library (RPL) for the provision of library system Coordinated Outreach Services.  The system's Outreach Coordinator is an RPL staff member.</t>
  </si>
  <si>
    <t>DRAFT 2020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</si>
</sst>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\$#,##0.00"/>
    <numFmt numFmtId="165" formatCode="&quot;$&quot;#,##0"/>
    <numFmt numFmtId="166" formatCode="\$#,##0"/>
  </numFmts>
  <fonts count="2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16"/>
      <color rgb="FF000000"/>
      <name val="Calibri"/>
      <family val="2"/>
    </font>
    <font>
      <sz val="16"/>
      <color rgb="FF000000"/>
      <name val="Calibri"/>
      <family val="2"/>
    </font>
    <font>
      <sz val="16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i/>
      <sz val="10"/>
      <color rgb="FF000000"/>
      <name val="Calibri"/>
      <family val="2"/>
    </font>
    <font>
      <sz val="11"/>
      <name val="Calibri"/>
    </font>
    <font>
      <sz val="11"/>
      <name val="Calibri"/>
      <family val="2"/>
    </font>
    <font>
      <i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7E4BD"/>
        <bgColor indexed="64"/>
      </patternFill>
    </fill>
    <fill>
      <patternFill patternType="solid">
        <fgColor rgb="FFFDEAD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66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/>
    <xf numFmtId="165" fontId="2" fillId="4" borderId="6" xfId="0" applyNumberFormat="1" applyFont="1" applyFill="1" applyBorder="1" applyAlignment="1">
      <alignment horizontal="center" vertical="center" wrapText="1"/>
    </xf>
    <xf numFmtId="165" fontId="13" fillId="0" borderId="0" xfId="0" applyNumberFormat="1" applyFont="1" applyBorder="1"/>
    <xf numFmtId="0" fontId="13" fillId="0" borderId="0" xfId="0" applyFont="1" applyBorder="1"/>
    <xf numFmtId="0" fontId="13" fillId="0" borderId="0" xfId="0" applyFont="1"/>
    <xf numFmtId="0" fontId="13" fillId="0" borderId="3" xfId="0" applyFont="1" applyBorder="1"/>
    <xf numFmtId="165" fontId="13" fillId="0" borderId="0" xfId="0" applyNumberFormat="1" applyFont="1"/>
    <xf numFmtId="2" fontId="13" fillId="0" borderId="0" xfId="0" applyNumberFormat="1" applyFont="1"/>
    <xf numFmtId="0" fontId="13" fillId="0" borderId="14" xfId="0" applyFont="1" applyBorder="1"/>
    <xf numFmtId="2" fontId="13" fillId="0" borderId="0" xfId="0" applyNumberFormat="1" applyFont="1" applyBorder="1"/>
    <xf numFmtId="0" fontId="13" fillId="0" borderId="15" xfId="0" applyFont="1" applyBorder="1"/>
    <xf numFmtId="0" fontId="13" fillId="0" borderId="16" xfId="0" applyFont="1" applyBorder="1"/>
    <xf numFmtId="165" fontId="13" fillId="0" borderId="16" xfId="0" applyNumberFormat="1" applyFont="1" applyBorder="1"/>
    <xf numFmtId="2" fontId="13" fillId="0" borderId="16" xfId="0" applyNumberFormat="1" applyFont="1" applyBorder="1"/>
    <xf numFmtId="165" fontId="6" fillId="4" borderId="18" xfId="0" applyNumberFormat="1" applyFont="1" applyFill="1" applyBorder="1" applyAlignment="1">
      <alignment horizontal="left" wrapText="1"/>
    </xf>
    <xf numFmtId="165" fontId="2" fillId="0" borderId="6" xfId="0" applyNumberFormat="1" applyFont="1" applyFill="1" applyBorder="1" applyAlignment="1">
      <alignment horizontal="center" vertical="center" wrapText="1"/>
    </xf>
    <xf numFmtId="165" fontId="13" fillId="0" borderId="0" xfId="0" applyNumberFormat="1" applyFont="1" applyFill="1" applyBorder="1"/>
    <xf numFmtId="165" fontId="13" fillId="0" borderId="16" xfId="0" applyNumberFormat="1" applyFont="1" applyFill="1" applyBorder="1"/>
    <xf numFmtId="165" fontId="13" fillId="0" borderId="0" xfId="0" applyNumberFormat="1" applyFont="1" applyFill="1"/>
    <xf numFmtId="165" fontId="2" fillId="0" borderId="11" xfId="0" applyNumberFormat="1" applyFont="1" applyFill="1" applyBorder="1" applyAlignment="1">
      <alignment horizontal="center" vertical="center" wrapText="1"/>
    </xf>
    <xf numFmtId="165" fontId="6" fillId="0" borderId="17" xfId="0" applyNumberFormat="1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165" fontId="13" fillId="0" borderId="20" xfId="0" applyNumberFormat="1" applyFont="1" applyFill="1" applyBorder="1"/>
    <xf numFmtId="0" fontId="3" fillId="0" borderId="18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6" fillId="4" borderId="18" xfId="0" applyFont="1" applyFill="1" applyBorder="1" applyAlignment="1">
      <alignment horizontal="left" wrapText="1"/>
    </xf>
    <xf numFmtId="2" fontId="6" fillId="4" borderId="18" xfId="0" applyNumberFormat="1" applyFont="1" applyFill="1" applyBorder="1" applyAlignment="1">
      <alignment horizontal="left" wrapText="1"/>
    </xf>
    <xf numFmtId="165" fontId="7" fillId="4" borderId="18" xfId="0" applyNumberFormat="1" applyFont="1" applyFill="1" applyBorder="1" applyAlignment="1">
      <alignment horizontal="left" wrapText="1"/>
    </xf>
    <xf numFmtId="165" fontId="7" fillId="0" borderId="18" xfId="0" applyNumberFormat="1" applyFont="1" applyFill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4" fillId="0" borderId="24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165" fontId="9" fillId="0" borderId="0" xfId="0" applyNumberFormat="1" applyFont="1" applyBorder="1" applyAlignment="1">
      <alignment horizontal="left" wrapText="1"/>
    </xf>
    <xf numFmtId="2" fontId="9" fillId="0" borderId="0" xfId="0" applyNumberFormat="1" applyFont="1" applyBorder="1" applyAlignment="1">
      <alignment horizontal="left" wrapText="1"/>
    </xf>
    <xf numFmtId="165" fontId="9" fillId="0" borderId="0" xfId="0" applyNumberFormat="1" applyFont="1" applyFill="1" applyBorder="1" applyAlignment="1">
      <alignment horizontal="left" wrapText="1"/>
    </xf>
    <xf numFmtId="165" fontId="10" fillId="0" borderId="0" xfId="0" applyNumberFormat="1" applyFont="1" applyBorder="1"/>
    <xf numFmtId="0" fontId="8" fillId="0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165" fontId="4" fillId="0" borderId="0" xfId="0" applyNumberFormat="1" applyFont="1" applyBorder="1" applyAlignment="1">
      <alignment horizontal="left" wrapText="1"/>
    </xf>
    <xf numFmtId="2" fontId="4" fillId="0" borderId="0" xfId="0" applyNumberFormat="1" applyFont="1" applyBorder="1" applyAlignment="1">
      <alignment horizontal="left" wrapText="1"/>
    </xf>
    <xf numFmtId="165" fontId="3" fillId="0" borderId="0" xfId="0" applyNumberFormat="1" applyFont="1" applyBorder="1" applyAlignment="1">
      <alignment horizontal="left" wrapText="1"/>
    </xf>
    <xf numFmtId="165" fontId="3" fillId="0" borderId="0" xfId="0" applyNumberFormat="1" applyFont="1" applyFill="1" applyBorder="1" applyAlignment="1">
      <alignment horizontal="left" wrapText="1"/>
    </xf>
    <xf numFmtId="165" fontId="4" fillId="0" borderId="0" xfId="0" applyNumberFormat="1" applyFont="1" applyFill="1" applyBorder="1" applyAlignment="1">
      <alignment horizontal="left" wrapText="1"/>
    </xf>
    <xf numFmtId="0" fontId="2" fillId="4" borderId="6" xfId="0" applyFont="1" applyFill="1" applyBorder="1" applyAlignment="1">
      <alignment horizontal="center" vertical="center" wrapText="1"/>
    </xf>
    <xf numFmtId="2" fontId="2" fillId="4" borderId="6" xfId="0" applyNumberFormat="1" applyFont="1" applyFill="1" applyBorder="1" applyAlignment="1">
      <alignment horizontal="center" vertical="center" wrapText="1"/>
    </xf>
    <xf numFmtId="165" fontId="2" fillId="5" borderId="6" xfId="0" applyNumberFormat="1" applyFont="1" applyFill="1" applyBorder="1" applyAlignment="1">
      <alignment horizontal="center" vertical="center" wrapText="1"/>
    </xf>
    <xf numFmtId="165" fontId="2" fillId="5" borderId="19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2" fontId="6" fillId="4" borderId="2" xfId="0" applyNumberFormat="1" applyFont="1" applyFill="1" applyBorder="1" applyAlignment="1">
      <alignment vertical="center" wrapText="1"/>
    </xf>
    <xf numFmtId="165" fontId="6" fillId="4" borderId="2" xfId="0" applyNumberFormat="1" applyFont="1" applyFill="1" applyBorder="1" applyAlignment="1">
      <alignment vertical="center" wrapText="1"/>
    </xf>
    <xf numFmtId="6" fontId="6" fillId="4" borderId="2" xfId="0" applyNumberFormat="1" applyFont="1" applyFill="1" applyBorder="1" applyAlignment="1">
      <alignment vertical="center" wrapText="1"/>
    </xf>
    <xf numFmtId="165" fontId="6" fillId="5" borderId="2" xfId="0" applyNumberFormat="1" applyFont="1" applyFill="1" applyBorder="1" applyAlignment="1">
      <alignment vertical="center" wrapText="1"/>
    </xf>
    <xf numFmtId="165" fontId="6" fillId="0" borderId="2" xfId="0" applyNumberFormat="1" applyFont="1" applyFill="1" applyBorder="1" applyAlignment="1">
      <alignment vertical="center" wrapText="1"/>
    </xf>
    <xf numFmtId="165" fontId="6" fillId="4" borderId="1" xfId="0" applyNumberFormat="1" applyFont="1" applyFill="1" applyBorder="1" applyAlignment="1">
      <alignment vertical="center" wrapText="1"/>
    </xf>
    <xf numFmtId="165" fontId="6" fillId="0" borderId="12" xfId="0" applyNumberFormat="1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2" fontId="1" fillId="4" borderId="2" xfId="0" applyNumberFormat="1" applyFont="1" applyFill="1" applyBorder="1" applyAlignment="1">
      <alignment vertical="center" wrapText="1"/>
    </xf>
    <xf numFmtId="165" fontId="1" fillId="4" borderId="2" xfId="0" applyNumberFormat="1" applyFont="1" applyFill="1" applyBorder="1" applyAlignment="1">
      <alignment vertical="center" wrapText="1"/>
    </xf>
    <xf numFmtId="6" fontId="1" fillId="4" borderId="2" xfId="0" applyNumberFormat="1" applyFont="1" applyFill="1" applyBorder="1" applyAlignment="1">
      <alignment vertical="center" wrapText="1"/>
    </xf>
    <xf numFmtId="165" fontId="1" fillId="5" borderId="2" xfId="0" applyNumberFormat="1" applyFont="1" applyFill="1" applyBorder="1" applyAlignment="1">
      <alignment vertical="center" wrapText="1"/>
    </xf>
    <xf numFmtId="165" fontId="1" fillId="0" borderId="2" xfId="0" applyNumberFormat="1" applyFont="1" applyFill="1" applyBorder="1" applyAlignment="1">
      <alignment vertical="center" wrapText="1"/>
    </xf>
    <xf numFmtId="165" fontId="6" fillId="0" borderId="13" xfId="0" applyNumberFormat="1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2" fontId="6" fillId="4" borderId="4" xfId="0" applyNumberFormat="1" applyFont="1" applyFill="1" applyBorder="1" applyAlignment="1">
      <alignment vertical="center" wrapText="1"/>
    </xf>
    <xf numFmtId="165" fontId="6" fillId="4" borderId="4" xfId="0" applyNumberFormat="1" applyFont="1" applyFill="1" applyBorder="1" applyAlignment="1">
      <alignment vertical="center" wrapText="1"/>
    </xf>
    <xf numFmtId="6" fontId="6" fillId="4" borderId="4" xfId="0" applyNumberFormat="1" applyFont="1" applyFill="1" applyBorder="1" applyAlignment="1">
      <alignment vertical="center" wrapText="1"/>
    </xf>
    <xf numFmtId="165" fontId="6" fillId="0" borderId="4" xfId="0" applyNumberFormat="1" applyFont="1" applyFill="1" applyBorder="1" applyAlignment="1">
      <alignment vertical="center" wrapText="1"/>
    </xf>
    <xf numFmtId="165" fontId="6" fillId="4" borderId="5" xfId="0" applyNumberFormat="1" applyFont="1" applyFill="1" applyBorder="1" applyAlignment="1">
      <alignment vertical="center" wrapText="1"/>
    </xf>
    <xf numFmtId="165" fontId="6" fillId="0" borderId="21" xfId="0" applyNumberFormat="1" applyFont="1" applyFill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2" fontId="5" fillId="4" borderId="23" xfId="0" applyNumberFormat="1" applyFont="1" applyFill="1" applyBorder="1" applyAlignment="1">
      <alignment vertical="center" wrapText="1"/>
    </xf>
    <xf numFmtId="165" fontId="5" fillId="4" borderId="23" xfId="0" applyNumberFormat="1" applyFont="1" applyFill="1" applyBorder="1" applyAlignment="1">
      <alignment vertical="center" wrapText="1"/>
    </xf>
    <xf numFmtId="6" fontId="5" fillId="4" borderId="23" xfId="0" applyNumberFormat="1" applyFont="1" applyFill="1" applyBorder="1" applyAlignment="1">
      <alignment vertical="center" wrapText="1"/>
    </xf>
    <xf numFmtId="165" fontId="5" fillId="5" borderId="23" xfId="0" applyNumberFormat="1" applyFont="1" applyFill="1" applyBorder="1" applyAlignment="1">
      <alignment vertical="center" wrapText="1"/>
    </xf>
    <xf numFmtId="165" fontId="5" fillId="0" borderId="23" xfId="0" applyNumberFormat="1" applyFont="1" applyFill="1" applyBorder="1" applyAlignment="1">
      <alignment vertical="center" wrapText="1"/>
    </xf>
    <xf numFmtId="165" fontId="5" fillId="5" borderId="9" xfId="0" applyNumberFormat="1" applyFont="1" applyFill="1" applyBorder="1" applyAlignment="1">
      <alignment vertical="center" wrapText="1"/>
    </xf>
    <xf numFmtId="165" fontId="5" fillId="0" borderId="10" xfId="0" applyNumberFormat="1" applyFont="1" applyFill="1" applyBorder="1" applyAlignment="1">
      <alignment vertical="center" wrapText="1"/>
    </xf>
    <xf numFmtId="165" fontId="6" fillId="5" borderId="25" xfId="0" applyNumberFormat="1" applyFont="1" applyFill="1" applyBorder="1" applyAlignment="1">
      <alignment vertical="center" wrapText="1"/>
    </xf>
    <xf numFmtId="165" fontId="5" fillId="4" borderId="9" xfId="0" applyNumberFormat="1" applyFont="1" applyFill="1" applyBorder="1" applyAlignment="1">
      <alignment vertical="center" wrapText="1"/>
    </xf>
    <xf numFmtId="165" fontId="5" fillId="4" borderId="10" xfId="0" applyNumberFormat="1" applyFont="1" applyFill="1" applyBorder="1" applyAlignment="1">
      <alignment vertical="center" wrapText="1"/>
    </xf>
    <xf numFmtId="165" fontId="5" fillId="4" borderId="2" xfId="0" applyNumberFormat="1" applyFont="1" applyFill="1" applyBorder="1" applyAlignment="1">
      <alignment vertical="center" wrapText="1"/>
    </xf>
    <xf numFmtId="165" fontId="2" fillId="4" borderId="26" xfId="0" applyNumberFormat="1" applyFont="1" applyFill="1" applyBorder="1" applyAlignment="1">
      <alignment horizontal="center" vertical="center" wrapText="1"/>
    </xf>
    <xf numFmtId="165" fontId="2" fillId="4" borderId="2" xfId="0" applyNumberFormat="1" applyFont="1" applyFill="1" applyBorder="1" applyAlignment="1">
      <alignment horizontal="center" vertical="center" wrapText="1"/>
    </xf>
    <xf numFmtId="6" fontId="5" fillId="7" borderId="23" xfId="0" applyNumberFormat="1" applyFont="1" applyFill="1" applyBorder="1" applyAlignment="1">
      <alignment vertical="center" wrapText="1"/>
    </xf>
    <xf numFmtId="6" fontId="6" fillId="8" borderId="4" xfId="0" applyNumberFormat="1" applyFont="1" applyFill="1" applyBorder="1" applyAlignment="1">
      <alignment vertical="center" wrapText="1"/>
    </xf>
    <xf numFmtId="165" fontId="6" fillId="8" borderId="4" xfId="0" applyNumberFormat="1" applyFont="1" applyFill="1" applyBorder="1" applyAlignment="1">
      <alignment vertical="center" wrapText="1"/>
    </xf>
    <xf numFmtId="165" fontId="6" fillId="8" borderId="21" xfId="0" applyNumberFormat="1" applyFont="1" applyFill="1" applyBorder="1" applyAlignment="1">
      <alignment vertical="center" wrapText="1"/>
    </xf>
    <xf numFmtId="165" fontId="6" fillId="5" borderId="28" xfId="0" applyNumberFormat="1" applyFont="1" applyFill="1" applyBorder="1" applyAlignment="1">
      <alignment vertical="center" wrapText="1"/>
    </xf>
    <xf numFmtId="165" fontId="1" fillId="4" borderId="6" xfId="0" applyNumberFormat="1" applyFont="1" applyFill="1" applyBorder="1" applyAlignment="1">
      <alignment vertical="center" wrapText="1"/>
    </xf>
    <xf numFmtId="2" fontId="1" fillId="4" borderId="6" xfId="0" applyNumberFormat="1" applyFont="1" applyFill="1" applyBorder="1" applyAlignment="1">
      <alignment vertical="center" wrapText="1"/>
    </xf>
    <xf numFmtId="166" fontId="17" fillId="0" borderId="2" xfId="0" applyNumberFormat="1" applyFont="1" applyBorder="1"/>
    <xf numFmtId="166" fontId="18" fillId="0" borderId="0" xfId="0" applyNumberFormat="1" applyFont="1"/>
    <xf numFmtId="166" fontId="17" fillId="7" borderId="2" xfId="0" applyNumberFormat="1" applyFont="1" applyFill="1" applyBorder="1"/>
    <xf numFmtId="166" fontId="18" fillId="0" borderId="29" xfId="0" applyNumberFormat="1" applyFont="1" applyBorder="1"/>
    <xf numFmtId="165" fontId="18" fillId="0" borderId="2" xfId="0" applyNumberFormat="1" applyFont="1" applyBorder="1"/>
    <xf numFmtId="166" fontId="18" fillId="0" borderId="30" xfId="0" applyNumberFormat="1" applyFont="1" applyBorder="1"/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6" fillId="4" borderId="28" xfId="0" applyNumberFormat="1" applyFont="1" applyFill="1" applyBorder="1" applyAlignment="1">
      <alignment vertical="center" wrapText="1"/>
    </xf>
    <xf numFmtId="2" fontId="1" fillId="4" borderId="28" xfId="0" applyNumberFormat="1" applyFont="1" applyFill="1" applyBorder="1" applyAlignment="1">
      <alignment vertical="center" wrapText="1"/>
    </xf>
    <xf numFmtId="166" fontId="18" fillId="0" borderId="2" xfId="0" applyNumberFormat="1" applyFont="1" applyBorder="1"/>
    <xf numFmtId="166" fontId="18" fillId="0" borderId="28" xfId="0" applyNumberFormat="1" applyFont="1" applyBorder="1"/>
    <xf numFmtId="164" fontId="12" fillId="7" borderId="31" xfId="1" applyNumberFormat="1" applyFont="1" applyFill="1" applyBorder="1" applyAlignment="1">
      <alignment horizontal="center" vertical="center" wrapText="1"/>
    </xf>
    <xf numFmtId="166" fontId="17" fillId="7" borderId="32" xfId="0" applyNumberFormat="1" applyFont="1" applyFill="1" applyBorder="1"/>
    <xf numFmtId="166" fontId="18" fillId="7" borderId="32" xfId="0" applyNumberFormat="1" applyFont="1" applyFill="1" applyBorder="1"/>
    <xf numFmtId="165" fontId="17" fillId="0" borderId="33" xfId="0" applyNumberFormat="1" applyFont="1" applyBorder="1"/>
    <xf numFmtId="165" fontId="1" fillId="4" borderId="5" xfId="0" applyNumberFormat="1" applyFont="1" applyFill="1" applyBorder="1" applyAlignment="1">
      <alignment vertical="center" wrapText="1"/>
    </xf>
    <xf numFmtId="165" fontId="1" fillId="4" borderId="7" xfId="0" applyNumberFormat="1" applyFont="1" applyFill="1" applyBorder="1" applyAlignment="1">
      <alignment vertical="center" wrapText="1"/>
    </xf>
    <xf numFmtId="3" fontId="18" fillId="0" borderId="0" xfId="0" applyNumberFormat="1" applyFont="1"/>
    <xf numFmtId="165" fontId="6" fillId="4" borderId="9" xfId="0" applyNumberFormat="1" applyFont="1" applyFill="1" applyBorder="1" applyAlignment="1">
      <alignment vertical="center" wrapText="1"/>
    </xf>
    <xf numFmtId="165" fontId="1" fillId="4" borderId="9" xfId="0" applyNumberFormat="1" applyFont="1" applyFill="1" applyBorder="1" applyAlignment="1">
      <alignment vertical="center" wrapText="1"/>
    </xf>
    <xf numFmtId="165" fontId="1" fillId="4" borderId="34" xfId="0" applyNumberFormat="1" applyFont="1" applyFill="1" applyBorder="1" applyAlignment="1">
      <alignment vertical="center" wrapText="1"/>
    </xf>
    <xf numFmtId="165" fontId="1" fillId="4" borderId="19" xfId="0" applyNumberFormat="1" applyFont="1" applyFill="1" applyBorder="1" applyAlignment="1">
      <alignment vertical="center" wrapText="1"/>
    </xf>
    <xf numFmtId="166" fontId="18" fillId="0" borderId="1" xfId="0" applyNumberFormat="1" applyFont="1" applyBorder="1"/>
    <xf numFmtId="0" fontId="18" fillId="0" borderId="6" xfId="0" applyFont="1" applyBorder="1" applyAlignment="1">
      <alignment horizontal="right"/>
    </xf>
    <xf numFmtId="3" fontId="17" fillId="0" borderId="2" xfId="0" applyNumberFormat="1" applyFont="1" applyBorder="1"/>
    <xf numFmtId="166" fontId="17" fillId="0" borderId="30" xfId="0" applyNumberFormat="1" applyFont="1" applyBorder="1"/>
    <xf numFmtId="3" fontId="18" fillId="0" borderId="2" xfId="0" applyNumberFormat="1" applyFont="1" applyBorder="1"/>
    <xf numFmtId="166" fontId="18" fillId="0" borderId="35" xfId="0" applyNumberFormat="1" applyFont="1" applyBorder="1"/>
    <xf numFmtId="1" fontId="18" fillId="0" borderId="23" xfId="0" applyNumberFormat="1" applyFont="1" applyBorder="1"/>
    <xf numFmtId="165" fontId="1" fillId="4" borderId="23" xfId="0" applyNumberFormat="1" applyFont="1" applyFill="1" applyBorder="1" applyAlignment="1">
      <alignment vertical="center" wrapText="1"/>
    </xf>
    <xf numFmtId="166" fontId="18" fillId="0" borderId="23" xfId="0" applyNumberFormat="1" applyFont="1" applyBorder="1"/>
    <xf numFmtId="165" fontId="6" fillId="5" borderId="36" xfId="0" applyNumberFormat="1" applyFont="1" applyFill="1" applyBorder="1" applyAlignment="1">
      <alignment vertical="center" wrapText="1"/>
    </xf>
    <xf numFmtId="166" fontId="18" fillId="7" borderId="1" xfId="0" applyNumberFormat="1" applyFont="1" applyFill="1" applyBorder="1"/>
    <xf numFmtId="166" fontId="17" fillId="7" borderId="1" xfId="0" applyNumberFormat="1" applyFont="1" applyFill="1" applyBorder="1"/>
    <xf numFmtId="3" fontId="17" fillId="0" borderId="0" xfId="0" applyNumberFormat="1" applyFont="1"/>
    <xf numFmtId="166" fontId="18" fillId="7" borderId="2" xfId="0" applyNumberFormat="1" applyFont="1" applyFill="1" applyBorder="1"/>
    <xf numFmtId="166" fontId="18" fillId="0" borderId="6" xfId="0" applyNumberFormat="1" applyFont="1" applyBorder="1"/>
    <xf numFmtId="3" fontId="18" fillId="0" borderId="6" xfId="0" applyNumberFormat="1" applyFont="1" applyBorder="1"/>
    <xf numFmtId="165" fontId="6" fillId="5" borderId="38" xfId="0" applyNumberFormat="1" applyFont="1" applyFill="1" applyBorder="1" applyAlignment="1">
      <alignment vertical="center" wrapText="1"/>
    </xf>
    <xf numFmtId="165" fontId="6" fillId="5" borderId="30" xfId="0" applyNumberFormat="1" applyFont="1" applyFill="1" applyBorder="1" applyAlignment="1">
      <alignment vertical="center" wrapText="1"/>
    </xf>
    <xf numFmtId="166" fontId="18" fillId="0" borderId="4" xfId="0" applyNumberFormat="1" applyFont="1" applyBorder="1"/>
    <xf numFmtId="3" fontId="18" fillId="0" borderId="4" xfId="0" applyNumberFormat="1" applyFont="1" applyBorder="1"/>
    <xf numFmtId="165" fontId="6" fillId="4" borderId="39" xfId="0" applyNumberFormat="1" applyFont="1" applyFill="1" applyBorder="1" applyAlignment="1">
      <alignment vertical="center" wrapText="1"/>
    </xf>
    <xf numFmtId="165" fontId="6" fillId="5" borderId="40" xfId="0" applyNumberFormat="1" applyFont="1" applyFill="1" applyBorder="1" applyAlignment="1">
      <alignment vertical="center" wrapText="1"/>
    </xf>
    <xf numFmtId="0" fontId="8" fillId="0" borderId="0" xfId="0" applyFont="1" applyBorder="1" applyAlignment="1">
      <alignment horizontal="left" wrapText="1"/>
    </xf>
    <xf numFmtId="166" fontId="18" fillId="0" borderId="41" xfId="0" applyNumberFormat="1" applyFont="1" applyBorder="1"/>
    <xf numFmtId="2" fontId="1" fillId="4" borderId="37" xfId="0" applyNumberFormat="1" applyFont="1" applyFill="1" applyBorder="1" applyAlignment="1">
      <alignment vertical="center" wrapText="1"/>
    </xf>
    <xf numFmtId="0" fontId="18" fillId="0" borderId="37" xfId="0" applyFont="1" applyBorder="1" applyAlignment="1">
      <alignment horizontal="right"/>
    </xf>
    <xf numFmtId="165" fontId="13" fillId="0" borderId="20" xfId="0" applyNumberFormat="1" applyFont="1" applyBorder="1"/>
    <xf numFmtId="0" fontId="13" fillId="0" borderId="0" xfId="0" applyFont="1" applyBorder="1" applyAlignment="1">
      <alignment vertical="center"/>
    </xf>
    <xf numFmtId="165" fontId="2" fillId="6" borderId="42" xfId="0" applyNumberFormat="1" applyFont="1" applyFill="1" applyBorder="1" applyAlignment="1">
      <alignment horizontal="center" vertical="center" wrapText="1"/>
    </xf>
    <xf numFmtId="165" fontId="6" fillId="6" borderId="22" xfId="0" applyNumberFormat="1" applyFont="1" applyFill="1" applyBorder="1" applyAlignment="1">
      <alignment vertical="center" wrapText="1"/>
    </xf>
    <xf numFmtId="165" fontId="1" fillId="8" borderId="43" xfId="0" applyNumberFormat="1" applyFont="1" applyFill="1" applyBorder="1" applyAlignment="1">
      <alignment vertical="center" wrapText="1"/>
    </xf>
    <xf numFmtId="165" fontId="2" fillId="6" borderId="44" xfId="0" applyNumberFormat="1" applyFont="1" applyFill="1" applyBorder="1" applyAlignment="1">
      <alignment vertical="center"/>
    </xf>
    <xf numFmtId="165" fontId="13" fillId="0" borderId="45" xfId="0" applyNumberFormat="1" applyFont="1" applyBorder="1"/>
    <xf numFmtId="165" fontId="13" fillId="0" borderId="46" xfId="0" applyNumberFormat="1" applyFont="1" applyBorder="1"/>
    <xf numFmtId="0" fontId="0" fillId="0" borderId="20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14" fillId="0" borderId="35" xfId="0" applyFont="1" applyFill="1" applyBorder="1" applyAlignment="1">
      <alignment horizontal="left" wrapText="1"/>
    </xf>
    <xf numFmtId="165" fontId="15" fillId="6" borderId="35" xfId="0" applyNumberFormat="1" applyFont="1" applyFill="1" applyBorder="1"/>
    <xf numFmtId="0" fontId="19" fillId="0" borderId="0" xfId="0" applyFont="1" applyAlignment="1">
      <alignment vertical="center"/>
    </xf>
    <xf numFmtId="0" fontId="3" fillId="0" borderId="27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16" fillId="0" borderId="27" xfId="0" applyFont="1" applyBorder="1" applyAlignment="1">
      <alignment horizontal="left" wrapText="1"/>
    </xf>
    <xf numFmtId="0" fontId="3" fillId="0" borderId="20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4" fillId="2" borderId="6" xfId="0" applyFont="1" applyFill="1" applyBorder="1" applyAlignment="1">
      <alignment horizontal="center" wrapText="1"/>
    </xf>
    <xf numFmtId="0" fontId="14" fillId="3" borderId="6" xfId="0" applyFont="1" applyFill="1" applyBorder="1" applyAlignment="1">
      <alignment horizontal="center" wrapText="1"/>
    </xf>
  </cellXfs>
  <cellStyles count="2">
    <cellStyle name="Normal" xfId="0" builtinId="0"/>
    <cellStyle name="Normal 2" xfId="1" xr:uid="{29B4F04C-DB78-4C71-B229-A705EB1B26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761A5-0189-4935-B573-750F5D078C68}">
  <sheetPr>
    <pageSetUpPr fitToPage="1"/>
  </sheetPr>
  <dimension ref="A1:EQ95"/>
  <sheetViews>
    <sheetView showGridLines="0" tabSelected="1" zoomScaleNormal="100" workbookViewId="0"/>
  </sheetViews>
  <sheetFormatPr defaultColWidth="9.140625" defaultRowHeight="12.75"/>
  <cols>
    <col min="1" max="1" width="25" style="7" customWidth="1"/>
    <col min="2" max="2" width="11" style="7" customWidth="1"/>
    <col min="3" max="3" width="10.7109375" style="7" customWidth="1"/>
    <col min="4" max="4" width="10.140625" style="9" customWidth="1"/>
    <col min="5" max="5" width="9.42578125" style="10" customWidth="1"/>
    <col min="6" max="6" width="11.28515625" style="9" customWidth="1"/>
    <col min="7" max="7" width="10.85546875" style="7" customWidth="1"/>
    <col min="8" max="8" width="10.140625" style="9" customWidth="1"/>
    <col min="9" max="9" width="2.42578125" style="21" customWidth="1"/>
    <col min="10" max="10" width="10.85546875" style="9" customWidth="1"/>
    <col min="11" max="11" width="12.7109375" style="9" customWidth="1"/>
    <col min="12" max="12" width="10.28515625" style="9" customWidth="1"/>
    <col min="13" max="13" width="14.140625" style="9" customWidth="1"/>
    <col min="14" max="14" width="14.85546875" style="5" customWidth="1"/>
    <col min="15" max="15" width="2" style="25" customWidth="1"/>
    <col min="16" max="16" width="13" style="144" customWidth="1"/>
    <col min="17" max="147" width="9.140625" style="6"/>
    <col min="148" max="16384" width="9.140625" style="7"/>
  </cols>
  <sheetData>
    <row r="1" spans="1:147" s="2" customFormat="1" ht="23.25" customHeight="1">
      <c r="A1" s="140" t="s">
        <v>47</v>
      </c>
      <c r="B1" s="34"/>
      <c r="C1" s="34"/>
      <c r="D1" s="35"/>
      <c r="E1" s="36"/>
      <c r="F1" s="35"/>
      <c r="G1" s="34"/>
      <c r="H1" s="35"/>
      <c r="I1" s="37"/>
      <c r="J1" s="35"/>
      <c r="K1" s="35"/>
      <c r="L1" s="35"/>
      <c r="M1" s="35"/>
      <c r="N1" s="35"/>
      <c r="O1" s="37"/>
      <c r="P1" s="38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spans="1:147" s="2" customFormat="1" ht="18" customHeight="1">
      <c r="A2" s="163" t="s">
        <v>28</v>
      </c>
      <c r="B2" s="163"/>
      <c r="C2" s="163"/>
      <c r="D2" s="163"/>
      <c r="E2" s="163"/>
      <c r="F2" s="163"/>
      <c r="G2" s="163"/>
      <c r="H2" s="163"/>
      <c r="I2" s="39"/>
      <c r="J2" s="35"/>
      <c r="K2" s="35"/>
      <c r="L2" s="35"/>
      <c r="M2" s="35"/>
      <c r="N2" s="35"/>
      <c r="O2" s="37"/>
      <c r="P2" s="38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</row>
    <row r="3" spans="1:147">
      <c r="A3" s="40"/>
      <c r="B3" s="41"/>
      <c r="C3" s="41"/>
      <c r="D3" s="42"/>
      <c r="E3" s="43"/>
      <c r="F3" s="42"/>
      <c r="G3" s="41"/>
      <c r="H3" s="44"/>
      <c r="I3" s="45"/>
      <c r="J3" s="42"/>
      <c r="K3" s="42"/>
      <c r="L3" s="42"/>
      <c r="M3" s="42"/>
      <c r="N3" s="42"/>
      <c r="O3" s="46"/>
      <c r="P3" s="5"/>
    </row>
    <row r="4" spans="1:147" ht="13.5" thickBot="1">
      <c r="A4" s="32"/>
      <c r="B4" s="33"/>
      <c r="C4" s="164" t="s">
        <v>33</v>
      </c>
      <c r="D4" s="164"/>
      <c r="E4" s="164"/>
      <c r="F4" s="164"/>
      <c r="G4" s="164"/>
      <c r="H4" s="164"/>
      <c r="I4" s="154"/>
      <c r="J4" s="165" t="s">
        <v>0</v>
      </c>
      <c r="K4" s="165"/>
      <c r="L4" s="165"/>
      <c r="M4" s="165"/>
      <c r="N4" s="165"/>
      <c r="O4" s="154"/>
      <c r="P4" s="155"/>
    </row>
    <row r="5" spans="1:147" ht="52.5" customHeight="1" thickBot="1">
      <c r="A5" s="1" t="s">
        <v>1</v>
      </c>
      <c r="B5" s="107" t="s">
        <v>27</v>
      </c>
      <c r="C5" s="47" t="s">
        <v>2</v>
      </c>
      <c r="D5" s="4" t="s">
        <v>3</v>
      </c>
      <c r="E5" s="48" t="s">
        <v>4</v>
      </c>
      <c r="F5" s="4" t="s">
        <v>5</v>
      </c>
      <c r="G5" s="47" t="s">
        <v>6</v>
      </c>
      <c r="H5" s="49" t="s">
        <v>30</v>
      </c>
      <c r="I5" s="18"/>
      <c r="J5" s="4" t="s">
        <v>7</v>
      </c>
      <c r="K5" s="4" t="s">
        <v>8</v>
      </c>
      <c r="L5" s="87" t="s">
        <v>9</v>
      </c>
      <c r="M5" s="86" t="s">
        <v>29</v>
      </c>
      <c r="N5" s="50" t="s">
        <v>31</v>
      </c>
      <c r="O5" s="22"/>
      <c r="P5" s="146" t="s">
        <v>32</v>
      </c>
    </row>
    <row r="6" spans="1:147" s="59" customFormat="1" ht="15" customHeight="1" thickBot="1">
      <c r="A6" s="51" t="s">
        <v>35</v>
      </c>
      <c r="B6" s="97">
        <v>339692</v>
      </c>
      <c r="C6" s="52">
        <v>0</v>
      </c>
      <c r="D6" s="53">
        <v>0</v>
      </c>
      <c r="E6" s="68">
        <v>0</v>
      </c>
      <c r="F6" s="69">
        <v>0</v>
      </c>
      <c r="G6" s="70">
        <v>0</v>
      </c>
      <c r="H6" s="55">
        <f t="shared" ref="H6:H28" si="0">SUM(D6+F6+G6)</f>
        <v>0</v>
      </c>
      <c r="I6" s="56"/>
      <c r="J6" s="53">
        <v>0</v>
      </c>
      <c r="K6" s="53">
        <v>175</v>
      </c>
      <c r="L6" s="57">
        <v>0</v>
      </c>
      <c r="M6" s="114">
        <v>0</v>
      </c>
      <c r="N6" s="82">
        <f>SUM(J6+K6+L6+M6)</f>
        <v>175</v>
      </c>
      <c r="O6" s="58"/>
      <c r="P6" s="147">
        <f>SUM(H6+N6)</f>
        <v>175</v>
      </c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  <c r="CG6" s="145"/>
      <c r="CH6" s="145"/>
      <c r="CI6" s="145"/>
      <c r="CJ6" s="145"/>
      <c r="CK6" s="145"/>
      <c r="CL6" s="145"/>
      <c r="CM6" s="145"/>
      <c r="CN6" s="145"/>
      <c r="CO6" s="145"/>
      <c r="CP6" s="145"/>
      <c r="CQ6" s="145"/>
      <c r="CR6" s="145"/>
      <c r="CS6" s="145"/>
      <c r="CT6" s="145"/>
      <c r="CU6" s="145"/>
      <c r="CV6" s="145"/>
      <c r="CW6" s="145"/>
      <c r="CX6" s="145"/>
      <c r="CY6" s="145"/>
      <c r="CZ6" s="145"/>
      <c r="DA6" s="145"/>
      <c r="DB6" s="145"/>
      <c r="DC6" s="145"/>
      <c r="DD6" s="145"/>
      <c r="DE6" s="145"/>
      <c r="DF6" s="145"/>
      <c r="DG6" s="145"/>
      <c r="DH6" s="145"/>
      <c r="DI6" s="145"/>
      <c r="DJ6" s="145"/>
      <c r="DK6" s="145"/>
      <c r="DL6" s="145"/>
      <c r="DM6" s="145"/>
      <c r="DN6" s="145"/>
      <c r="DO6" s="145"/>
      <c r="DP6" s="145"/>
      <c r="DQ6" s="145"/>
      <c r="DR6" s="145"/>
      <c r="DS6" s="145"/>
      <c r="DT6" s="145"/>
      <c r="DU6" s="145"/>
      <c r="DV6" s="145"/>
      <c r="DW6" s="145"/>
      <c r="DX6" s="145"/>
      <c r="DY6" s="145"/>
      <c r="DZ6" s="145"/>
      <c r="EA6" s="145"/>
      <c r="EB6" s="145"/>
      <c r="EC6" s="145"/>
      <c r="ED6" s="145"/>
      <c r="EE6" s="145"/>
      <c r="EF6" s="145"/>
      <c r="EG6" s="145"/>
      <c r="EH6" s="145"/>
      <c r="EI6" s="145"/>
      <c r="EJ6" s="145"/>
      <c r="EK6" s="145"/>
      <c r="EL6" s="145"/>
      <c r="EM6" s="145"/>
      <c r="EN6" s="145"/>
      <c r="EO6" s="145"/>
      <c r="EP6" s="145"/>
      <c r="EQ6" s="145"/>
    </row>
    <row r="7" spans="1:147" s="59" customFormat="1" ht="15" customHeight="1" thickBot="1">
      <c r="A7" s="101" t="s">
        <v>26</v>
      </c>
      <c r="B7" s="108">
        <v>155664</v>
      </c>
      <c r="C7" s="103">
        <v>1.25</v>
      </c>
      <c r="D7" s="95">
        <v>61260</v>
      </c>
      <c r="E7" s="52">
        <v>1</v>
      </c>
      <c r="F7" s="95">
        <v>43353</v>
      </c>
      <c r="G7" s="95">
        <v>78599</v>
      </c>
      <c r="H7" s="92">
        <f t="shared" si="0"/>
        <v>183212</v>
      </c>
      <c r="I7" s="56"/>
      <c r="J7" s="53">
        <v>0</v>
      </c>
      <c r="K7" s="53">
        <v>0</v>
      </c>
      <c r="L7" s="98">
        <v>28</v>
      </c>
      <c r="M7" s="114">
        <v>0</v>
      </c>
      <c r="N7" s="82">
        <f t="shared" ref="N7:N28" si="1">SUM(J7+K7+L7+M7)</f>
        <v>28</v>
      </c>
      <c r="O7" s="58"/>
      <c r="P7" s="147">
        <f>SUM(H7+N7)</f>
        <v>183240</v>
      </c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5"/>
      <c r="CN7" s="145"/>
      <c r="CO7" s="145"/>
      <c r="CP7" s="145"/>
      <c r="CQ7" s="145"/>
      <c r="CR7" s="145"/>
      <c r="CS7" s="145"/>
      <c r="CT7" s="145"/>
      <c r="CU7" s="145"/>
      <c r="CV7" s="145"/>
      <c r="CW7" s="145"/>
      <c r="CX7" s="145"/>
      <c r="CY7" s="145"/>
      <c r="CZ7" s="145"/>
      <c r="DA7" s="145"/>
      <c r="DB7" s="145"/>
      <c r="DC7" s="145"/>
      <c r="DD7" s="145"/>
      <c r="DE7" s="145"/>
      <c r="DF7" s="145"/>
      <c r="DG7" s="145"/>
      <c r="DH7" s="145"/>
      <c r="DI7" s="145"/>
      <c r="DJ7" s="145"/>
      <c r="DK7" s="145"/>
      <c r="DL7" s="145"/>
      <c r="DM7" s="145"/>
      <c r="DN7" s="145"/>
      <c r="DO7" s="145"/>
      <c r="DP7" s="145"/>
      <c r="DQ7" s="145"/>
      <c r="DR7" s="145"/>
      <c r="DS7" s="145"/>
      <c r="DT7" s="145"/>
      <c r="DU7" s="145"/>
      <c r="DV7" s="145"/>
      <c r="DW7" s="145"/>
      <c r="DX7" s="145"/>
      <c r="DY7" s="145"/>
      <c r="DZ7" s="145"/>
      <c r="EA7" s="145"/>
      <c r="EB7" s="145"/>
      <c r="EC7" s="145"/>
      <c r="ED7" s="145"/>
      <c r="EE7" s="145"/>
      <c r="EF7" s="145"/>
      <c r="EG7" s="145"/>
      <c r="EH7" s="145"/>
      <c r="EI7" s="145"/>
      <c r="EJ7" s="145"/>
      <c r="EK7" s="145"/>
      <c r="EL7" s="145"/>
      <c r="EM7" s="145"/>
      <c r="EN7" s="145"/>
      <c r="EO7" s="145"/>
      <c r="EP7" s="145"/>
      <c r="EQ7" s="145"/>
    </row>
    <row r="8" spans="1:147" s="59" customFormat="1" ht="15" customHeight="1" thickBot="1">
      <c r="A8" s="102" t="s">
        <v>10</v>
      </c>
      <c r="B8" s="109">
        <v>66717</v>
      </c>
      <c r="C8" s="104">
        <v>0.84</v>
      </c>
      <c r="D8" s="105">
        <v>36424</v>
      </c>
      <c r="E8" s="94">
        <v>0</v>
      </c>
      <c r="F8" s="93">
        <v>0</v>
      </c>
      <c r="G8" s="106">
        <v>12141</v>
      </c>
      <c r="H8" s="64">
        <f t="shared" si="0"/>
        <v>48565</v>
      </c>
      <c r="I8" s="65"/>
      <c r="J8" s="62">
        <v>0</v>
      </c>
      <c r="K8" s="99">
        <v>3697</v>
      </c>
      <c r="L8" s="100">
        <v>1111</v>
      </c>
      <c r="M8" s="115">
        <v>0</v>
      </c>
      <c r="N8" s="82">
        <f t="shared" si="1"/>
        <v>4808</v>
      </c>
      <c r="O8" s="58"/>
      <c r="P8" s="147">
        <f t="shared" ref="P8:P28" si="2">SUM(H8+N8)</f>
        <v>53373</v>
      </c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145"/>
      <c r="BS8" s="145"/>
      <c r="BT8" s="145"/>
      <c r="BU8" s="145"/>
      <c r="BV8" s="145"/>
      <c r="BW8" s="145"/>
      <c r="BX8" s="145"/>
      <c r="BY8" s="145"/>
      <c r="BZ8" s="145"/>
      <c r="CA8" s="145"/>
      <c r="CB8" s="145"/>
      <c r="CC8" s="145"/>
      <c r="CD8" s="145"/>
      <c r="CE8" s="145"/>
      <c r="CF8" s="145"/>
      <c r="CG8" s="145"/>
      <c r="CH8" s="145"/>
      <c r="CI8" s="145"/>
      <c r="CJ8" s="145"/>
      <c r="CK8" s="145"/>
      <c r="CL8" s="145"/>
      <c r="CM8" s="145"/>
      <c r="CN8" s="145"/>
      <c r="CO8" s="145"/>
      <c r="CP8" s="145"/>
      <c r="CQ8" s="145"/>
      <c r="CR8" s="145"/>
      <c r="CS8" s="145"/>
      <c r="CT8" s="145"/>
      <c r="CU8" s="145"/>
      <c r="CV8" s="145"/>
      <c r="CW8" s="145"/>
      <c r="CX8" s="145"/>
      <c r="CY8" s="145"/>
      <c r="CZ8" s="145"/>
      <c r="DA8" s="145"/>
      <c r="DB8" s="145"/>
      <c r="DC8" s="145"/>
      <c r="DD8" s="145"/>
      <c r="DE8" s="145"/>
      <c r="DF8" s="145"/>
      <c r="DG8" s="145"/>
      <c r="DH8" s="145"/>
      <c r="DI8" s="145"/>
      <c r="DJ8" s="145"/>
      <c r="DK8" s="145"/>
      <c r="DL8" s="145"/>
      <c r="DM8" s="145"/>
      <c r="DN8" s="145"/>
      <c r="DO8" s="145"/>
      <c r="DP8" s="145"/>
      <c r="DQ8" s="145"/>
      <c r="DR8" s="145"/>
      <c r="DS8" s="145"/>
      <c r="DT8" s="145"/>
      <c r="DU8" s="145"/>
      <c r="DV8" s="145"/>
      <c r="DW8" s="145"/>
      <c r="DX8" s="145"/>
      <c r="DY8" s="145"/>
      <c r="DZ8" s="145"/>
      <c r="EA8" s="145"/>
      <c r="EB8" s="145"/>
      <c r="EC8" s="145"/>
      <c r="ED8" s="145"/>
      <c r="EE8" s="145"/>
      <c r="EF8" s="145"/>
      <c r="EG8" s="145"/>
      <c r="EH8" s="145"/>
      <c r="EI8" s="145"/>
      <c r="EJ8" s="145"/>
      <c r="EK8" s="145"/>
      <c r="EL8" s="145"/>
      <c r="EM8" s="145"/>
      <c r="EN8" s="145"/>
      <c r="EO8" s="145"/>
      <c r="EP8" s="145"/>
      <c r="EQ8" s="145"/>
    </row>
    <row r="9" spans="1:147" s="59" customFormat="1" ht="15" customHeight="1" thickBot="1">
      <c r="A9" s="102" t="s">
        <v>11</v>
      </c>
      <c r="B9" s="108">
        <v>60364</v>
      </c>
      <c r="C9" s="104">
        <v>0.64</v>
      </c>
      <c r="D9" s="118">
        <v>21311</v>
      </c>
      <c r="E9" s="61">
        <v>0.47</v>
      </c>
      <c r="F9" s="105">
        <v>17174</v>
      </c>
      <c r="G9" s="105">
        <v>2828</v>
      </c>
      <c r="H9" s="64">
        <f t="shared" si="0"/>
        <v>41313</v>
      </c>
      <c r="I9" s="65"/>
      <c r="J9" s="62">
        <v>0</v>
      </c>
      <c r="K9" s="110">
        <v>8121</v>
      </c>
      <c r="L9" s="111">
        <v>0</v>
      </c>
      <c r="M9" s="116">
        <v>0</v>
      </c>
      <c r="N9" s="82">
        <f t="shared" si="1"/>
        <v>8121</v>
      </c>
      <c r="O9" s="58"/>
      <c r="P9" s="147">
        <f t="shared" si="2"/>
        <v>49434</v>
      </c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  <c r="DB9" s="145"/>
      <c r="DC9" s="145"/>
      <c r="DD9" s="145"/>
      <c r="DE9" s="145"/>
      <c r="DF9" s="145"/>
      <c r="DG9" s="145"/>
      <c r="DH9" s="145"/>
      <c r="DI9" s="145"/>
      <c r="DJ9" s="145"/>
      <c r="DK9" s="145"/>
      <c r="DL9" s="145"/>
      <c r="DM9" s="145"/>
      <c r="DN9" s="145"/>
      <c r="DO9" s="145"/>
      <c r="DP9" s="145"/>
      <c r="DQ9" s="145"/>
      <c r="DR9" s="145"/>
      <c r="DS9" s="145"/>
      <c r="DT9" s="145"/>
      <c r="DU9" s="145"/>
      <c r="DV9" s="145"/>
      <c r="DW9" s="145"/>
      <c r="DX9" s="145"/>
      <c r="DY9" s="145"/>
      <c r="DZ9" s="145"/>
      <c r="EA9" s="145"/>
      <c r="EB9" s="145"/>
      <c r="EC9" s="145"/>
      <c r="ED9" s="145"/>
      <c r="EE9" s="145"/>
      <c r="EF9" s="145"/>
      <c r="EG9" s="145"/>
      <c r="EH9" s="145"/>
      <c r="EI9" s="145"/>
      <c r="EJ9" s="145"/>
      <c r="EK9" s="145"/>
      <c r="EL9" s="145"/>
      <c r="EM9" s="145"/>
      <c r="EN9" s="145"/>
      <c r="EO9" s="145"/>
      <c r="EP9" s="145"/>
      <c r="EQ9" s="145"/>
    </row>
    <row r="10" spans="1:147" s="59" customFormat="1" ht="15" customHeight="1" thickBot="1">
      <c r="A10" s="60" t="s">
        <v>12</v>
      </c>
      <c r="B10" s="128">
        <v>77639</v>
      </c>
      <c r="C10" s="61">
        <v>0.45</v>
      </c>
      <c r="D10" s="118">
        <v>22032</v>
      </c>
      <c r="E10" s="61">
        <v>0.41</v>
      </c>
      <c r="F10" s="105">
        <v>18129</v>
      </c>
      <c r="G10" s="105">
        <v>16147</v>
      </c>
      <c r="H10" s="64">
        <f t="shared" si="0"/>
        <v>56308</v>
      </c>
      <c r="I10" s="65"/>
      <c r="J10" s="123">
        <v>2960</v>
      </c>
      <c r="K10" s="124">
        <v>342</v>
      </c>
      <c r="L10" s="125">
        <v>0</v>
      </c>
      <c r="M10" s="126">
        <v>8641</v>
      </c>
      <c r="N10" s="127">
        <f t="shared" si="1"/>
        <v>11943</v>
      </c>
      <c r="O10" s="58"/>
      <c r="P10" s="147">
        <f t="shared" si="2"/>
        <v>68251</v>
      </c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5"/>
      <c r="CG10" s="145"/>
      <c r="CH10" s="145"/>
      <c r="CI10" s="145"/>
      <c r="CJ10" s="145"/>
      <c r="CK10" s="145"/>
      <c r="CL10" s="145"/>
      <c r="CM10" s="145"/>
      <c r="CN10" s="145"/>
      <c r="CO10" s="145"/>
      <c r="CP10" s="145"/>
      <c r="CQ10" s="145"/>
      <c r="CR10" s="145"/>
      <c r="CS10" s="145"/>
      <c r="CT10" s="145"/>
      <c r="CU10" s="145"/>
      <c r="CV10" s="145"/>
      <c r="CW10" s="145"/>
      <c r="CX10" s="145"/>
      <c r="CY10" s="145"/>
      <c r="CZ10" s="145"/>
      <c r="DA10" s="145"/>
      <c r="DB10" s="145"/>
      <c r="DC10" s="145"/>
      <c r="DD10" s="145"/>
      <c r="DE10" s="145"/>
      <c r="DF10" s="145"/>
      <c r="DG10" s="145"/>
      <c r="DH10" s="145"/>
      <c r="DI10" s="145"/>
      <c r="DJ10" s="145"/>
      <c r="DK10" s="145"/>
      <c r="DL10" s="145"/>
      <c r="DM10" s="145"/>
      <c r="DN10" s="145"/>
      <c r="DO10" s="145"/>
      <c r="DP10" s="145"/>
      <c r="DQ10" s="145"/>
      <c r="DR10" s="145"/>
      <c r="DS10" s="145"/>
      <c r="DT10" s="145"/>
      <c r="DU10" s="145"/>
      <c r="DV10" s="145"/>
      <c r="DW10" s="145"/>
      <c r="DX10" s="145"/>
      <c r="DY10" s="145"/>
      <c r="DZ10" s="145"/>
      <c r="EA10" s="145"/>
      <c r="EB10" s="145"/>
      <c r="EC10" s="145"/>
      <c r="ED10" s="145"/>
      <c r="EE10" s="145"/>
      <c r="EF10" s="145"/>
      <c r="EG10" s="145"/>
      <c r="EH10" s="145"/>
      <c r="EI10" s="145"/>
      <c r="EJ10" s="145"/>
      <c r="EK10" s="145"/>
      <c r="EL10" s="145"/>
      <c r="EM10" s="145"/>
      <c r="EN10" s="145"/>
      <c r="EO10" s="145"/>
      <c r="EP10" s="145"/>
      <c r="EQ10" s="145"/>
    </row>
    <row r="11" spans="1:147" s="59" customFormat="1" ht="15" customHeight="1" thickBot="1">
      <c r="A11" s="60" t="s">
        <v>36</v>
      </c>
      <c r="B11" s="131">
        <v>84153</v>
      </c>
      <c r="C11" s="61">
        <v>0.5</v>
      </c>
      <c r="D11" s="118">
        <v>32078</v>
      </c>
      <c r="E11" s="61">
        <v>0.5</v>
      </c>
      <c r="F11" s="105">
        <v>21611</v>
      </c>
      <c r="G11" s="63">
        <v>0</v>
      </c>
      <c r="H11" s="64">
        <f t="shared" si="0"/>
        <v>53689</v>
      </c>
      <c r="I11" s="65"/>
      <c r="J11" s="62">
        <v>0</v>
      </c>
      <c r="K11" s="113">
        <v>13676</v>
      </c>
      <c r="L11" s="112">
        <v>0</v>
      </c>
      <c r="M11" s="117">
        <v>0</v>
      </c>
      <c r="N11" s="82">
        <f t="shared" si="1"/>
        <v>13676</v>
      </c>
      <c r="O11" s="58"/>
      <c r="P11" s="147">
        <f t="shared" si="2"/>
        <v>67365</v>
      </c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5"/>
      <c r="CG11" s="145"/>
      <c r="CH11" s="145"/>
      <c r="CI11" s="145"/>
      <c r="CJ11" s="145"/>
      <c r="CK11" s="145"/>
      <c r="CL11" s="145"/>
      <c r="CM11" s="145"/>
      <c r="CN11" s="145"/>
      <c r="CO11" s="145"/>
      <c r="CP11" s="145"/>
      <c r="CQ11" s="145"/>
      <c r="CR11" s="145"/>
      <c r="CS11" s="145"/>
      <c r="CT11" s="145"/>
      <c r="CU11" s="145"/>
      <c r="CV11" s="145"/>
      <c r="CW11" s="145"/>
      <c r="CX11" s="145"/>
      <c r="CY11" s="145"/>
      <c r="CZ11" s="145"/>
      <c r="DA11" s="145"/>
      <c r="DB11" s="145"/>
      <c r="DC11" s="145"/>
      <c r="DD11" s="145"/>
      <c r="DE11" s="145"/>
      <c r="DF11" s="145"/>
      <c r="DG11" s="145"/>
      <c r="DH11" s="145"/>
      <c r="DI11" s="145"/>
      <c r="DJ11" s="145"/>
      <c r="DK11" s="145"/>
      <c r="DL11" s="145"/>
      <c r="DM11" s="145"/>
      <c r="DN11" s="145"/>
      <c r="DO11" s="145"/>
      <c r="DP11" s="145"/>
      <c r="DQ11" s="145"/>
      <c r="DR11" s="145"/>
      <c r="DS11" s="145"/>
      <c r="DT11" s="145"/>
      <c r="DU11" s="145"/>
      <c r="DV11" s="145"/>
      <c r="DW11" s="145"/>
      <c r="DX11" s="145"/>
      <c r="DY11" s="145"/>
      <c r="DZ11" s="145"/>
      <c r="EA11" s="145"/>
      <c r="EB11" s="145"/>
      <c r="EC11" s="145"/>
      <c r="ED11" s="145"/>
      <c r="EE11" s="145"/>
      <c r="EF11" s="145"/>
      <c r="EG11" s="145"/>
      <c r="EH11" s="145"/>
      <c r="EI11" s="145"/>
      <c r="EJ11" s="145"/>
      <c r="EK11" s="145"/>
      <c r="EL11" s="145"/>
      <c r="EM11" s="145"/>
      <c r="EN11" s="145"/>
      <c r="EO11" s="145"/>
      <c r="EP11" s="145"/>
      <c r="EQ11" s="145"/>
    </row>
    <row r="12" spans="1:147" s="59" customFormat="1" ht="15" customHeight="1" thickBot="1">
      <c r="A12" s="60" t="s">
        <v>13</v>
      </c>
      <c r="B12" s="131">
        <v>85847</v>
      </c>
      <c r="C12" s="142">
        <v>0.67</v>
      </c>
      <c r="D12" s="141">
        <v>32305</v>
      </c>
      <c r="E12" s="61">
        <v>0.67</v>
      </c>
      <c r="F12" s="105">
        <v>15340</v>
      </c>
      <c r="G12" s="105">
        <v>17796</v>
      </c>
      <c r="H12" s="64">
        <f t="shared" si="0"/>
        <v>65441</v>
      </c>
      <c r="I12" s="65"/>
      <c r="J12" s="96">
        <v>18856</v>
      </c>
      <c r="K12" s="62">
        <v>0</v>
      </c>
      <c r="L12" s="100">
        <v>1550</v>
      </c>
      <c r="M12" s="115">
        <v>0</v>
      </c>
      <c r="N12" s="82">
        <f t="shared" si="1"/>
        <v>20406</v>
      </c>
      <c r="O12" s="58"/>
      <c r="P12" s="147">
        <f t="shared" si="2"/>
        <v>85847</v>
      </c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5"/>
      <c r="CG12" s="145"/>
      <c r="CH12" s="145"/>
      <c r="CI12" s="145"/>
      <c r="CJ12" s="145"/>
      <c r="CK12" s="145"/>
      <c r="CL12" s="145"/>
      <c r="CM12" s="145"/>
      <c r="CN12" s="145"/>
      <c r="CO12" s="145"/>
      <c r="CP12" s="145"/>
      <c r="CQ12" s="145"/>
      <c r="CR12" s="145"/>
      <c r="CS12" s="145"/>
      <c r="CT12" s="145"/>
      <c r="CU12" s="145"/>
      <c r="CV12" s="145"/>
      <c r="CW12" s="145"/>
      <c r="CX12" s="145"/>
      <c r="CY12" s="145"/>
      <c r="CZ12" s="145"/>
      <c r="DA12" s="145"/>
      <c r="DB12" s="145"/>
      <c r="DC12" s="145"/>
      <c r="DD12" s="145"/>
      <c r="DE12" s="145"/>
      <c r="DF12" s="145"/>
      <c r="DG12" s="145"/>
      <c r="DH12" s="145"/>
      <c r="DI12" s="145"/>
      <c r="DJ12" s="145"/>
      <c r="DK12" s="145"/>
      <c r="DL12" s="145"/>
      <c r="DM12" s="145"/>
      <c r="DN12" s="145"/>
      <c r="DO12" s="145"/>
      <c r="DP12" s="145"/>
      <c r="DQ12" s="145"/>
      <c r="DR12" s="145"/>
      <c r="DS12" s="145"/>
      <c r="DT12" s="145"/>
      <c r="DU12" s="145"/>
      <c r="DV12" s="145"/>
      <c r="DW12" s="145"/>
      <c r="DX12" s="145"/>
      <c r="DY12" s="145"/>
      <c r="DZ12" s="145"/>
      <c r="EA12" s="145"/>
      <c r="EB12" s="145"/>
      <c r="EC12" s="145"/>
      <c r="ED12" s="145"/>
      <c r="EE12" s="145"/>
      <c r="EF12" s="145"/>
      <c r="EG12" s="145"/>
      <c r="EH12" s="145"/>
      <c r="EI12" s="145"/>
      <c r="EJ12" s="145"/>
      <c r="EK12" s="145"/>
      <c r="EL12" s="145"/>
      <c r="EM12" s="145"/>
      <c r="EN12" s="145"/>
      <c r="EO12" s="145"/>
      <c r="EP12" s="145"/>
      <c r="EQ12" s="145"/>
    </row>
    <row r="13" spans="1:147" s="59" customFormat="1" ht="15" customHeight="1" thickBot="1">
      <c r="A13" s="60" t="s">
        <v>14</v>
      </c>
      <c r="B13" s="131">
        <v>117581</v>
      </c>
      <c r="C13" s="143" t="s">
        <v>42</v>
      </c>
      <c r="D13" s="106">
        <v>43460</v>
      </c>
      <c r="E13" s="119" t="s">
        <v>43</v>
      </c>
      <c r="F13" s="105">
        <v>21712</v>
      </c>
      <c r="G13" s="105">
        <v>27021</v>
      </c>
      <c r="H13" s="64">
        <f t="shared" si="0"/>
        <v>92193</v>
      </c>
      <c r="I13" s="65"/>
      <c r="J13" s="62">
        <v>0</v>
      </c>
      <c r="K13" s="62">
        <v>0</v>
      </c>
      <c r="L13" s="100">
        <v>1141</v>
      </c>
      <c r="M13" s="115">
        <v>0</v>
      </c>
      <c r="N13" s="82">
        <f t="shared" si="1"/>
        <v>1141</v>
      </c>
      <c r="O13" s="58"/>
      <c r="P13" s="147">
        <f t="shared" si="2"/>
        <v>93334</v>
      </c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  <c r="CW13" s="145"/>
      <c r="CX13" s="145"/>
      <c r="CY13" s="145"/>
      <c r="CZ13" s="145"/>
      <c r="DA13" s="145"/>
      <c r="DB13" s="145"/>
      <c r="DC13" s="145"/>
      <c r="DD13" s="145"/>
      <c r="DE13" s="145"/>
      <c r="DF13" s="145"/>
      <c r="DG13" s="145"/>
      <c r="DH13" s="145"/>
      <c r="DI13" s="145"/>
      <c r="DJ13" s="145"/>
      <c r="DK13" s="145"/>
      <c r="DL13" s="145"/>
      <c r="DM13" s="145"/>
      <c r="DN13" s="145"/>
      <c r="DO13" s="145"/>
      <c r="DP13" s="145"/>
      <c r="DQ13" s="145"/>
      <c r="DR13" s="145"/>
      <c r="DS13" s="145"/>
      <c r="DT13" s="145"/>
      <c r="DU13" s="145"/>
      <c r="DV13" s="145"/>
      <c r="DW13" s="145"/>
      <c r="DX13" s="145"/>
      <c r="DY13" s="145"/>
      <c r="DZ13" s="145"/>
      <c r="EA13" s="145"/>
      <c r="EB13" s="145"/>
      <c r="EC13" s="145"/>
      <c r="ED13" s="145"/>
      <c r="EE13" s="145"/>
      <c r="EF13" s="145"/>
      <c r="EG13" s="145"/>
      <c r="EH13" s="145"/>
      <c r="EI13" s="145"/>
      <c r="EJ13" s="145"/>
      <c r="EK13" s="145"/>
      <c r="EL13" s="145"/>
      <c r="EM13" s="145"/>
      <c r="EN13" s="145"/>
      <c r="EO13" s="145"/>
      <c r="EP13" s="145"/>
      <c r="EQ13" s="145"/>
    </row>
    <row r="14" spans="1:147" s="59" customFormat="1" ht="15" customHeight="1" thickBot="1">
      <c r="A14" s="51" t="s">
        <v>15</v>
      </c>
      <c r="B14" s="131">
        <v>74755</v>
      </c>
      <c r="C14" s="52">
        <v>0.4</v>
      </c>
      <c r="D14" s="118">
        <v>31747</v>
      </c>
      <c r="E14" s="52">
        <v>0</v>
      </c>
      <c r="F14" s="53">
        <v>0</v>
      </c>
      <c r="G14" s="54">
        <v>0</v>
      </c>
      <c r="H14" s="55">
        <f t="shared" si="0"/>
        <v>31747</v>
      </c>
      <c r="I14" s="56"/>
      <c r="J14" s="53">
        <v>0</v>
      </c>
      <c r="K14" s="113">
        <v>1044</v>
      </c>
      <c r="L14" s="57">
        <v>0</v>
      </c>
      <c r="M14" s="114">
        <v>0</v>
      </c>
      <c r="N14" s="82">
        <f t="shared" si="1"/>
        <v>1044</v>
      </c>
      <c r="O14" s="58"/>
      <c r="P14" s="147">
        <f t="shared" si="2"/>
        <v>32791</v>
      </c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  <c r="CC14" s="145"/>
      <c r="CD14" s="145"/>
      <c r="CE14" s="145"/>
      <c r="CF14" s="145"/>
      <c r="CG14" s="145"/>
      <c r="CH14" s="145"/>
      <c r="CI14" s="145"/>
      <c r="CJ14" s="145"/>
      <c r="CK14" s="145"/>
      <c r="CL14" s="145"/>
      <c r="CM14" s="145"/>
      <c r="CN14" s="145"/>
      <c r="CO14" s="145"/>
      <c r="CP14" s="145"/>
      <c r="CQ14" s="145"/>
      <c r="CR14" s="145"/>
      <c r="CS14" s="145"/>
      <c r="CT14" s="145"/>
      <c r="CU14" s="145"/>
      <c r="CV14" s="145"/>
      <c r="CW14" s="145"/>
      <c r="CX14" s="145"/>
      <c r="CY14" s="145"/>
      <c r="CZ14" s="145"/>
      <c r="DA14" s="145"/>
      <c r="DB14" s="145"/>
      <c r="DC14" s="145"/>
      <c r="DD14" s="145"/>
      <c r="DE14" s="145"/>
      <c r="DF14" s="145"/>
      <c r="DG14" s="145"/>
      <c r="DH14" s="145"/>
      <c r="DI14" s="145"/>
      <c r="DJ14" s="145"/>
      <c r="DK14" s="145"/>
      <c r="DL14" s="145"/>
      <c r="DM14" s="145"/>
      <c r="DN14" s="145"/>
      <c r="DO14" s="145"/>
      <c r="DP14" s="145"/>
      <c r="DQ14" s="145"/>
      <c r="DR14" s="145"/>
      <c r="DS14" s="145"/>
      <c r="DT14" s="145"/>
      <c r="DU14" s="145"/>
      <c r="DV14" s="145"/>
      <c r="DW14" s="145"/>
      <c r="DX14" s="145"/>
      <c r="DY14" s="145"/>
      <c r="DZ14" s="145"/>
      <c r="EA14" s="145"/>
      <c r="EB14" s="145"/>
      <c r="EC14" s="145"/>
      <c r="ED14" s="145"/>
      <c r="EE14" s="145"/>
      <c r="EF14" s="145"/>
      <c r="EG14" s="145"/>
      <c r="EH14" s="145"/>
      <c r="EI14" s="145"/>
      <c r="EJ14" s="145"/>
      <c r="EK14" s="145"/>
      <c r="EL14" s="145"/>
      <c r="EM14" s="145"/>
      <c r="EN14" s="145"/>
      <c r="EO14" s="145"/>
      <c r="EP14" s="145"/>
      <c r="EQ14" s="145"/>
    </row>
    <row r="15" spans="1:147" s="59" customFormat="1" ht="15" customHeight="1" thickBot="1">
      <c r="A15" s="60" t="s">
        <v>16</v>
      </c>
      <c r="B15" s="128">
        <v>128799</v>
      </c>
      <c r="C15" s="52">
        <v>0</v>
      </c>
      <c r="D15" s="53">
        <v>0</v>
      </c>
      <c r="E15" s="52">
        <v>0</v>
      </c>
      <c r="F15" s="53">
        <v>0</v>
      </c>
      <c r="G15" s="54">
        <v>0</v>
      </c>
      <c r="H15" s="64">
        <f t="shared" si="0"/>
        <v>0</v>
      </c>
      <c r="I15" s="65"/>
      <c r="J15" s="118">
        <v>128799</v>
      </c>
      <c r="K15" s="53">
        <v>0</v>
      </c>
      <c r="L15" s="57">
        <v>0</v>
      </c>
      <c r="M15" s="114">
        <v>0</v>
      </c>
      <c r="N15" s="82">
        <f t="shared" si="1"/>
        <v>128799</v>
      </c>
      <c r="O15" s="58"/>
      <c r="P15" s="147">
        <f t="shared" si="2"/>
        <v>128799</v>
      </c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  <c r="BQ15" s="145"/>
      <c r="BR15" s="145"/>
      <c r="BS15" s="145"/>
      <c r="BT15" s="145"/>
      <c r="BU15" s="145"/>
      <c r="BV15" s="145"/>
      <c r="BW15" s="145"/>
      <c r="BX15" s="145"/>
      <c r="BY15" s="145"/>
      <c r="BZ15" s="145"/>
      <c r="CA15" s="145"/>
      <c r="CB15" s="145"/>
      <c r="CC15" s="145"/>
      <c r="CD15" s="145"/>
      <c r="CE15" s="145"/>
      <c r="CF15" s="145"/>
      <c r="CG15" s="145"/>
      <c r="CH15" s="145"/>
      <c r="CI15" s="145"/>
      <c r="CJ15" s="145"/>
      <c r="CK15" s="145"/>
      <c r="CL15" s="145"/>
      <c r="CM15" s="145"/>
      <c r="CN15" s="145"/>
      <c r="CO15" s="145"/>
      <c r="CP15" s="145"/>
      <c r="CQ15" s="145"/>
      <c r="CR15" s="145"/>
      <c r="CS15" s="145"/>
      <c r="CT15" s="145"/>
      <c r="CU15" s="145"/>
      <c r="CV15" s="145"/>
      <c r="CW15" s="145"/>
      <c r="CX15" s="145"/>
      <c r="CY15" s="145"/>
      <c r="CZ15" s="145"/>
      <c r="DA15" s="145"/>
      <c r="DB15" s="145"/>
      <c r="DC15" s="145"/>
      <c r="DD15" s="145"/>
      <c r="DE15" s="145"/>
      <c r="DF15" s="145"/>
      <c r="DG15" s="145"/>
      <c r="DH15" s="145"/>
      <c r="DI15" s="145"/>
      <c r="DJ15" s="145"/>
      <c r="DK15" s="145"/>
      <c r="DL15" s="145"/>
      <c r="DM15" s="145"/>
      <c r="DN15" s="145"/>
      <c r="DO15" s="145"/>
      <c r="DP15" s="145"/>
      <c r="DQ15" s="145"/>
      <c r="DR15" s="145"/>
      <c r="DS15" s="145"/>
      <c r="DT15" s="145"/>
      <c r="DU15" s="145"/>
      <c r="DV15" s="145"/>
      <c r="DW15" s="145"/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</row>
    <row r="16" spans="1:147" s="59" customFormat="1" ht="15" customHeight="1" thickBot="1">
      <c r="A16" s="60" t="s">
        <v>37</v>
      </c>
      <c r="B16" s="129">
        <v>200104</v>
      </c>
      <c r="C16" s="52">
        <v>1</v>
      </c>
      <c r="D16" s="95">
        <v>82367</v>
      </c>
      <c r="E16" s="52">
        <v>0.5</v>
      </c>
      <c r="F16" s="95">
        <v>28316</v>
      </c>
      <c r="G16" s="95">
        <v>61802</v>
      </c>
      <c r="H16" s="64">
        <f t="shared" si="0"/>
        <v>172485</v>
      </c>
      <c r="I16" s="65"/>
      <c r="J16" s="95">
        <v>3310</v>
      </c>
      <c r="K16" s="120">
        <v>1977</v>
      </c>
      <c r="L16" s="121">
        <v>1156</v>
      </c>
      <c r="M16" s="114">
        <v>0</v>
      </c>
      <c r="N16" s="82">
        <f t="shared" si="1"/>
        <v>6443</v>
      </c>
      <c r="O16" s="58"/>
      <c r="P16" s="147">
        <f t="shared" si="2"/>
        <v>178928</v>
      </c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5"/>
      <c r="CG16" s="145"/>
      <c r="CH16" s="145"/>
      <c r="CI16" s="145"/>
      <c r="CJ16" s="145"/>
      <c r="CK16" s="145"/>
      <c r="CL16" s="145"/>
      <c r="CM16" s="145"/>
      <c r="CN16" s="145"/>
      <c r="CO16" s="145"/>
      <c r="CP16" s="145"/>
      <c r="CQ16" s="145"/>
      <c r="CR16" s="145"/>
      <c r="CS16" s="145"/>
      <c r="CT16" s="145"/>
      <c r="CU16" s="145"/>
      <c r="CV16" s="145"/>
      <c r="CW16" s="145"/>
      <c r="CX16" s="145"/>
      <c r="CY16" s="145"/>
      <c r="CZ16" s="145"/>
      <c r="DA16" s="145"/>
      <c r="DB16" s="145"/>
      <c r="DC16" s="145"/>
      <c r="DD16" s="145"/>
      <c r="DE16" s="145"/>
      <c r="DF16" s="145"/>
      <c r="DG16" s="145"/>
      <c r="DH16" s="145"/>
      <c r="DI16" s="145"/>
      <c r="DJ16" s="145"/>
      <c r="DK16" s="145"/>
      <c r="DL16" s="145"/>
      <c r="DM16" s="145"/>
      <c r="DN16" s="145"/>
      <c r="DO16" s="145"/>
      <c r="DP16" s="145"/>
      <c r="DQ16" s="145"/>
      <c r="DR16" s="145"/>
      <c r="DS16" s="145"/>
      <c r="DT16" s="145"/>
      <c r="DU16" s="145"/>
      <c r="DV16" s="145"/>
      <c r="DW16" s="145"/>
      <c r="DX16" s="145"/>
      <c r="DY16" s="145"/>
      <c r="DZ16" s="145"/>
      <c r="EA16" s="145"/>
      <c r="EB16" s="145"/>
      <c r="EC16" s="145"/>
      <c r="ED16" s="145"/>
      <c r="EE16" s="145"/>
      <c r="EF16" s="145"/>
      <c r="EG16" s="145"/>
      <c r="EH16" s="145"/>
      <c r="EI16" s="145"/>
      <c r="EJ16" s="145"/>
      <c r="EK16" s="145"/>
      <c r="EL16" s="145"/>
      <c r="EM16" s="145"/>
      <c r="EN16" s="145"/>
      <c r="EO16" s="145"/>
      <c r="EP16" s="145"/>
      <c r="EQ16" s="145"/>
    </row>
    <row r="17" spans="1:147" s="59" customFormat="1" ht="15" customHeight="1" thickBot="1">
      <c r="A17" s="51" t="s">
        <v>17</v>
      </c>
      <c r="B17" s="129">
        <v>451707</v>
      </c>
      <c r="C17" s="52">
        <v>3.1</v>
      </c>
      <c r="D17" s="95">
        <v>242532</v>
      </c>
      <c r="E17" s="52">
        <v>2.2999999999999998</v>
      </c>
      <c r="F17" s="95">
        <v>107350</v>
      </c>
      <c r="G17" s="95">
        <v>180733</v>
      </c>
      <c r="H17" s="55">
        <f t="shared" si="0"/>
        <v>530615</v>
      </c>
      <c r="I17" s="56"/>
      <c r="J17" s="95">
        <v>18880</v>
      </c>
      <c r="K17" s="122">
        <v>1597</v>
      </c>
      <c r="L17" s="100">
        <v>4183</v>
      </c>
      <c r="M17" s="115">
        <v>0</v>
      </c>
      <c r="N17" s="82">
        <f t="shared" si="1"/>
        <v>24660</v>
      </c>
      <c r="O17" s="58"/>
      <c r="P17" s="147">
        <f t="shared" si="2"/>
        <v>555275</v>
      </c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5"/>
      <c r="CG17" s="145"/>
      <c r="CH17" s="145"/>
      <c r="CI17" s="145"/>
      <c r="CJ17" s="145"/>
      <c r="CK17" s="145"/>
      <c r="CL17" s="145"/>
      <c r="CM17" s="145"/>
      <c r="CN17" s="145"/>
      <c r="CO17" s="145"/>
      <c r="CP17" s="145"/>
      <c r="CQ17" s="145"/>
      <c r="CR17" s="145"/>
      <c r="CS17" s="145"/>
      <c r="CT17" s="145"/>
      <c r="CU17" s="145"/>
      <c r="CV17" s="145"/>
      <c r="CW17" s="145"/>
      <c r="CX17" s="145"/>
      <c r="CY17" s="145"/>
      <c r="CZ17" s="145"/>
      <c r="DA17" s="145"/>
      <c r="DB17" s="145"/>
      <c r="DC17" s="145"/>
      <c r="DD17" s="145"/>
      <c r="DE17" s="145"/>
      <c r="DF17" s="145"/>
      <c r="DG17" s="145"/>
      <c r="DH17" s="145"/>
      <c r="DI17" s="145"/>
      <c r="DJ17" s="145"/>
      <c r="DK17" s="145"/>
      <c r="DL17" s="145"/>
      <c r="DM17" s="145"/>
      <c r="DN17" s="145"/>
      <c r="DO17" s="145"/>
      <c r="DP17" s="145"/>
      <c r="DQ17" s="145"/>
      <c r="DR17" s="145"/>
      <c r="DS17" s="145"/>
      <c r="DT17" s="145"/>
      <c r="DU17" s="145"/>
      <c r="DV17" s="145"/>
      <c r="DW17" s="145"/>
      <c r="DX17" s="145"/>
      <c r="DY17" s="145"/>
      <c r="DZ17" s="145"/>
      <c r="EA17" s="145"/>
      <c r="EB17" s="145"/>
      <c r="EC17" s="145"/>
      <c r="ED17" s="145"/>
      <c r="EE17" s="145"/>
      <c r="EF17" s="145"/>
      <c r="EG17" s="145"/>
      <c r="EH17" s="145"/>
      <c r="EI17" s="145"/>
      <c r="EJ17" s="145"/>
      <c r="EK17" s="145"/>
      <c r="EL17" s="145"/>
      <c r="EM17" s="145"/>
      <c r="EN17" s="145"/>
      <c r="EO17" s="145"/>
      <c r="EP17" s="145"/>
      <c r="EQ17" s="145"/>
    </row>
    <row r="18" spans="1:147" s="59" customFormat="1" ht="15" customHeight="1" thickBot="1">
      <c r="A18" s="51" t="s">
        <v>18</v>
      </c>
      <c r="B18" s="128">
        <v>78282</v>
      </c>
      <c r="C18" s="52">
        <v>1</v>
      </c>
      <c r="D18" s="105">
        <v>52898</v>
      </c>
      <c r="E18" s="52">
        <v>0</v>
      </c>
      <c r="F18" s="53">
        <v>0</v>
      </c>
      <c r="G18" s="105">
        <v>9727</v>
      </c>
      <c r="H18" s="55">
        <f t="shared" si="0"/>
        <v>62625</v>
      </c>
      <c r="I18" s="56"/>
      <c r="J18" s="53">
        <v>0</v>
      </c>
      <c r="K18" s="53">
        <v>0</v>
      </c>
      <c r="L18" s="57">
        <v>0</v>
      </c>
      <c r="M18" s="114">
        <v>0</v>
      </c>
      <c r="N18" s="82">
        <f t="shared" si="1"/>
        <v>0</v>
      </c>
      <c r="O18" s="58"/>
      <c r="P18" s="147">
        <f t="shared" si="2"/>
        <v>62625</v>
      </c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/>
      <c r="BX18" s="145"/>
      <c r="BY18" s="145"/>
      <c r="BZ18" s="145"/>
      <c r="CA18" s="145"/>
      <c r="CB18" s="145"/>
      <c r="CC18" s="145"/>
      <c r="CD18" s="145"/>
      <c r="CE18" s="145"/>
      <c r="CF18" s="145"/>
      <c r="CG18" s="145"/>
      <c r="CH18" s="145"/>
      <c r="CI18" s="145"/>
      <c r="CJ18" s="145"/>
      <c r="CK18" s="145"/>
      <c r="CL18" s="145"/>
      <c r="CM18" s="145"/>
      <c r="CN18" s="145"/>
      <c r="CO18" s="145"/>
      <c r="CP18" s="145"/>
      <c r="CQ18" s="145"/>
      <c r="CR18" s="145"/>
      <c r="CS18" s="145"/>
      <c r="CT18" s="145"/>
      <c r="CU18" s="145"/>
      <c r="CV18" s="145"/>
      <c r="CW18" s="145"/>
      <c r="CX18" s="145"/>
      <c r="CY18" s="145"/>
      <c r="CZ18" s="145"/>
      <c r="DA18" s="145"/>
      <c r="DB18" s="145"/>
      <c r="DC18" s="145"/>
      <c r="DD18" s="145"/>
      <c r="DE18" s="145"/>
      <c r="DF18" s="145"/>
      <c r="DG18" s="145"/>
      <c r="DH18" s="145"/>
      <c r="DI18" s="145"/>
      <c r="DJ18" s="145"/>
      <c r="DK18" s="145"/>
      <c r="DL18" s="145"/>
      <c r="DM18" s="145"/>
      <c r="DN18" s="145"/>
      <c r="DO18" s="145"/>
      <c r="DP18" s="145"/>
      <c r="DQ18" s="145"/>
      <c r="DR18" s="145"/>
      <c r="DS18" s="145"/>
      <c r="DT18" s="145"/>
      <c r="DU18" s="145"/>
      <c r="DV18" s="145"/>
      <c r="DW18" s="145"/>
      <c r="DX18" s="145"/>
      <c r="DY18" s="145"/>
      <c r="DZ18" s="145"/>
      <c r="EA18" s="145"/>
      <c r="EB18" s="145"/>
      <c r="EC18" s="145"/>
      <c r="ED18" s="145"/>
      <c r="EE18" s="145"/>
      <c r="EF18" s="145"/>
      <c r="EG18" s="145"/>
      <c r="EH18" s="145"/>
      <c r="EI18" s="145"/>
      <c r="EJ18" s="145"/>
      <c r="EK18" s="145"/>
      <c r="EL18" s="145"/>
      <c r="EM18" s="145"/>
      <c r="EN18" s="145"/>
      <c r="EO18" s="145"/>
      <c r="EP18" s="145"/>
      <c r="EQ18" s="145"/>
    </row>
    <row r="19" spans="1:147" s="59" customFormat="1" ht="15" customHeight="1" thickBot="1">
      <c r="A19" s="51" t="s">
        <v>19</v>
      </c>
      <c r="B19" s="97">
        <v>84836</v>
      </c>
      <c r="C19" s="52">
        <v>0.45</v>
      </c>
      <c r="D19" s="95">
        <v>27000</v>
      </c>
      <c r="E19" s="52">
        <v>1</v>
      </c>
      <c r="F19" s="95">
        <v>26479</v>
      </c>
      <c r="G19" s="95">
        <v>9938</v>
      </c>
      <c r="H19" s="55">
        <f t="shared" si="0"/>
        <v>63417</v>
      </c>
      <c r="I19" s="56"/>
      <c r="J19" s="53">
        <v>0</v>
      </c>
      <c r="K19" s="130">
        <v>3193</v>
      </c>
      <c r="L19" s="57">
        <v>0</v>
      </c>
      <c r="M19" s="114">
        <v>0</v>
      </c>
      <c r="N19" s="82">
        <f t="shared" si="1"/>
        <v>3193</v>
      </c>
      <c r="O19" s="58"/>
      <c r="P19" s="147">
        <f t="shared" si="2"/>
        <v>66610</v>
      </c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5"/>
      <c r="BQ19" s="145"/>
      <c r="BR19" s="145"/>
      <c r="BS19" s="145"/>
      <c r="BT19" s="145"/>
      <c r="BU19" s="145"/>
      <c r="BV19" s="145"/>
      <c r="BW19" s="145"/>
      <c r="BX19" s="145"/>
      <c r="BY19" s="145"/>
      <c r="BZ19" s="145"/>
      <c r="CA19" s="145"/>
      <c r="CB19" s="145"/>
      <c r="CC19" s="145"/>
      <c r="CD19" s="145"/>
      <c r="CE19" s="145"/>
      <c r="CF19" s="145"/>
      <c r="CG19" s="145"/>
      <c r="CH19" s="145"/>
      <c r="CI19" s="145"/>
      <c r="CJ19" s="145"/>
      <c r="CK19" s="145"/>
      <c r="CL19" s="145"/>
      <c r="CM19" s="145"/>
      <c r="CN19" s="145"/>
      <c r="CO19" s="145"/>
      <c r="CP19" s="145"/>
      <c r="CQ19" s="145"/>
      <c r="CR19" s="145"/>
      <c r="CS19" s="145"/>
      <c r="CT19" s="145"/>
      <c r="CU19" s="145"/>
      <c r="CV19" s="145"/>
      <c r="CW19" s="145"/>
      <c r="CX19" s="145"/>
      <c r="CY19" s="145"/>
      <c r="CZ19" s="145"/>
      <c r="DA19" s="145"/>
      <c r="DB19" s="145"/>
      <c r="DC19" s="145"/>
      <c r="DD19" s="145"/>
      <c r="DE19" s="145"/>
      <c r="DF19" s="145"/>
      <c r="DG19" s="145"/>
      <c r="DH19" s="145"/>
      <c r="DI19" s="145"/>
      <c r="DJ19" s="145"/>
      <c r="DK19" s="145"/>
      <c r="DL19" s="145"/>
      <c r="DM19" s="145"/>
      <c r="DN19" s="145"/>
      <c r="DO19" s="145"/>
      <c r="DP19" s="145"/>
      <c r="DQ19" s="145"/>
      <c r="DR19" s="145"/>
      <c r="DS19" s="145"/>
      <c r="DT19" s="145"/>
      <c r="DU19" s="145"/>
      <c r="DV19" s="145"/>
      <c r="DW19" s="145"/>
      <c r="DX19" s="145"/>
      <c r="DY19" s="145"/>
      <c r="DZ19" s="145"/>
      <c r="EA19" s="145"/>
      <c r="EB19" s="145"/>
      <c r="EC19" s="145"/>
      <c r="ED19" s="145"/>
      <c r="EE19" s="145"/>
      <c r="EF19" s="145"/>
      <c r="EG19" s="145"/>
      <c r="EH19" s="145"/>
      <c r="EI19" s="145"/>
      <c r="EJ19" s="145"/>
      <c r="EK19" s="145"/>
      <c r="EL19" s="145"/>
      <c r="EM19" s="145"/>
      <c r="EN19" s="145"/>
      <c r="EO19" s="145"/>
      <c r="EP19" s="145"/>
      <c r="EQ19" s="145"/>
    </row>
    <row r="20" spans="1:147" s="59" customFormat="1" ht="15" customHeight="1" thickBot="1">
      <c r="A20" s="51" t="s">
        <v>38</v>
      </c>
      <c r="B20" s="131">
        <v>95810</v>
      </c>
      <c r="C20" s="52">
        <v>1</v>
      </c>
      <c r="D20" s="105">
        <v>68446</v>
      </c>
      <c r="E20" s="52">
        <v>0</v>
      </c>
      <c r="F20" s="53">
        <v>0</v>
      </c>
      <c r="G20" s="105">
        <v>23271</v>
      </c>
      <c r="H20" s="55">
        <f t="shared" si="0"/>
        <v>91717</v>
      </c>
      <c r="I20" s="56"/>
      <c r="J20" s="53">
        <v>0</v>
      </c>
      <c r="K20" s="53">
        <v>0</v>
      </c>
      <c r="L20" s="57">
        <v>0</v>
      </c>
      <c r="M20" s="114">
        <v>0</v>
      </c>
      <c r="N20" s="82">
        <f t="shared" si="1"/>
        <v>0</v>
      </c>
      <c r="O20" s="58"/>
      <c r="P20" s="147">
        <f t="shared" si="2"/>
        <v>91717</v>
      </c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  <c r="BK20" s="145"/>
      <c r="BL20" s="145"/>
      <c r="BM20" s="145"/>
      <c r="BN20" s="145"/>
      <c r="BO20" s="145"/>
      <c r="BP20" s="145"/>
      <c r="BQ20" s="145"/>
      <c r="BR20" s="145"/>
      <c r="BS20" s="145"/>
      <c r="BT20" s="145"/>
      <c r="BU20" s="145"/>
      <c r="BV20" s="145"/>
      <c r="BW20" s="145"/>
      <c r="BX20" s="145"/>
      <c r="BY20" s="145"/>
      <c r="BZ20" s="145"/>
      <c r="CA20" s="145"/>
      <c r="CB20" s="145"/>
      <c r="CC20" s="145"/>
      <c r="CD20" s="145"/>
      <c r="CE20" s="145"/>
      <c r="CF20" s="145"/>
      <c r="CG20" s="145"/>
      <c r="CH20" s="145"/>
      <c r="CI20" s="145"/>
      <c r="CJ20" s="145"/>
      <c r="CK20" s="145"/>
      <c r="CL20" s="145"/>
      <c r="CM20" s="145"/>
      <c r="CN20" s="145"/>
      <c r="CO20" s="145"/>
      <c r="CP20" s="145"/>
      <c r="CQ20" s="145"/>
      <c r="CR20" s="145"/>
      <c r="CS20" s="145"/>
      <c r="CT20" s="145"/>
      <c r="CU20" s="145"/>
      <c r="CV20" s="145"/>
      <c r="CW20" s="145"/>
      <c r="CX20" s="145"/>
      <c r="CY20" s="145"/>
      <c r="CZ20" s="145"/>
      <c r="DA20" s="145"/>
      <c r="DB20" s="145"/>
      <c r="DC20" s="145"/>
      <c r="DD20" s="145"/>
      <c r="DE20" s="145"/>
      <c r="DF20" s="145"/>
      <c r="DG20" s="145"/>
      <c r="DH20" s="145"/>
      <c r="DI20" s="145"/>
      <c r="DJ20" s="145"/>
      <c r="DK20" s="145"/>
      <c r="DL20" s="145"/>
      <c r="DM20" s="145"/>
      <c r="DN20" s="145"/>
      <c r="DO20" s="145"/>
      <c r="DP20" s="145"/>
      <c r="DQ20" s="145"/>
      <c r="DR20" s="145"/>
      <c r="DS20" s="145"/>
      <c r="DT20" s="145"/>
      <c r="DU20" s="145"/>
      <c r="DV20" s="145"/>
      <c r="DW20" s="145"/>
      <c r="DX20" s="145"/>
      <c r="DY20" s="145"/>
      <c r="DZ20" s="145"/>
      <c r="EA20" s="145"/>
      <c r="EB20" s="145"/>
      <c r="EC20" s="145"/>
      <c r="ED20" s="145"/>
      <c r="EE20" s="145"/>
      <c r="EF20" s="145"/>
      <c r="EG20" s="145"/>
      <c r="EH20" s="145"/>
      <c r="EI20" s="145"/>
      <c r="EJ20" s="145"/>
      <c r="EK20" s="145"/>
      <c r="EL20" s="145"/>
      <c r="EM20" s="145"/>
      <c r="EN20" s="145"/>
      <c r="EO20" s="145"/>
      <c r="EP20" s="145"/>
      <c r="EQ20" s="145"/>
    </row>
    <row r="21" spans="1:147" s="59" customFormat="1" ht="15" customHeight="1" thickBot="1">
      <c r="A21" s="51" t="s">
        <v>39</v>
      </c>
      <c r="B21" s="131">
        <v>76675</v>
      </c>
      <c r="C21" s="52">
        <v>0.55000000000000004</v>
      </c>
      <c r="D21" s="105">
        <v>29758</v>
      </c>
      <c r="E21" s="52">
        <v>0.1</v>
      </c>
      <c r="F21" s="105">
        <v>1834</v>
      </c>
      <c r="G21" s="105">
        <v>9603</v>
      </c>
      <c r="H21" s="55">
        <f t="shared" si="0"/>
        <v>41195</v>
      </c>
      <c r="I21" s="56"/>
      <c r="J21" s="132">
        <v>1220</v>
      </c>
      <c r="K21" s="133">
        <v>16826</v>
      </c>
      <c r="L21" s="132">
        <v>1641</v>
      </c>
      <c r="M21" s="132">
        <v>458</v>
      </c>
      <c r="N21" s="134">
        <f t="shared" si="1"/>
        <v>20145</v>
      </c>
      <c r="O21" s="58"/>
      <c r="P21" s="147">
        <f t="shared" si="2"/>
        <v>61340</v>
      </c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5"/>
      <c r="BY21" s="145"/>
      <c r="BZ21" s="145"/>
      <c r="CA21" s="145"/>
      <c r="CB21" s="145"/>
      <c r="CC21" s="145"/>
      <c r="CD21" s="145"/>
      <c r="CE21" s="145"/>
      <c r="CF21" s="145"/>
      <c r="CG21" s="145"/>
      <c r="CH21" s="145"/>
      <c r="CI21" s="145"/>
      <c r="CJ21" s="145"/>
      <c r="CK21" s="145"/>
      <c r="CL21" s="145"/>
      <c r="CM21" s="145"/>
      <c r="CN21" s="145"/>
      <c r="CO21" s="145"/>
      <c r="CP21" s="145"/>
      <c r="CQ21" s="145"/>
      <c r="CR21" s="145"/>
      <c r="CS21" s="145"/>
      <c r="CT21" s="145"/>
      <c r="CU21" s="145"/>
      <c r="CV21" s="145"/>
      <c r="CW21" s="145"/>
      <c r="CX21" s="145"/>
      <c r="CY21" s="145"/>
      <c r="CZ21" s="145"/>
      <c r="DA21" s="145"/>
      <c r="DB21" s="145"/>
      <c r="DC21" s="145"/>
      <c r="DD21" s="145"/>
      <c r="DE21" s="145"/>
      <c r="DF21" s="145"/>
      <c r="DG21" s="145"/>
      <c r="DH21" s="145"/>
      <c r="DI21" s="145"/>
      <c r="DJ21" s="145"/>
      <c r="DK21" s="145"/>
      <c r="DL21" s="145"/>
      <c r="DM21" s="145"/>
      <c r="DN21" s="145"/>
      <c r="DO21" s="145"/>
      <c r="DP21" s="145"/>
      <c r="DQ21" s="145"/>
      <c r="DR21" s="145"/>
      <c r="DS21" s="145"/>
      <c r="DT21" s="145"/>
      <c r="DU21" s="145"/>
      <c r="DV21" s="145"/>
      <c r="DW21" s="145"/>
      <c r="DX21" s="145"/>
      <c r="DY21" s="145"/>
      <c r="DZ21" s="145"/>
      <c r="EA21" s="145"/>
      <c r="EB21" s="145"/>
      <c r="EC21" s="145"/>
      <c r="ED21" s="145"/>
      <c r="EE21" s="145"/>
      <c r="EF21" s="145"/>
      <c r="EG21" s="145"/>
      <c r="EH21" s="145"/>
      <c r="EI21" s="145"/>
      <c r="EJ21" s="145"/>
      <c r="EK21" s="145"/>
      <c r="EL21" s="145"/>
      <c r="EM21" s="145"/>
      <c r="EN21" s="145"/>
      <c r="EO21" s="145"/>
      <c r="EP21" s="145"/>
      <c r="EQ21" s="145"/>
    </row>
    <row r="22" spans="1:147" s="59" customFormat="1" ht="15" customHeight="1" thickBot="1">
      <c r="A22" s="51" t="s">
        <v>20</v>
      </c>
      <c r="B22" s="131">
        <v>306869</v>
      </c>
      <c r="C22" s="52">
        <v>2</v>
      </c>
      <c r="D22" s="105">
        <v>149313</v>
      </c>
      <c r="E22" s="52">
        <v>2</v>
      </c>
      <c r="F22" s="105">
        <v>98401</v>
      </c>
      <c r="G22" s="105">
        <v>59155</v>
      </c>
      <c r="H22" s="55">
        <f t="shared" si="0"/>
        <v>306869</v>
      </c>
      <c r="I22" s="56"/>
      <c r="J22" s="53">
        <v>0</v>
      </c>
      <c r="K22" s="53">
        <v>0</v>
      </c>
      <c r="L22" s="53">
        <v>0</v>
      </c>
      <c r="M22" s="53">
        <v>0</v>
      </c>
      <c r="N22" s="135">
        <f t="shared" si="1"/>
        <v>0</v>
      </c>
      <c r="O22" s="58"/>
      <c r="P22" s="147">
        <f t="shared" si="2"/>
        <v>306869</v>
      </c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5"/>
      <c r="CG22" s="145"/>
      <c r="CH22" s="145"/>
      <c r="CI22" s="145"/>
      <c r="CJ22" s="145"/>
      <c r="CK22" s="145"/>
      <c r="CL22" s="145"/>
      <c r="CM22" s="145"/>
      <c r="CN22" s="145"/>
      <c r="CO22" s="145"/>
      <c r="CP22" s="145"/>
      <c r="CQ22" s="145"/>
      <c r="CR22" s="145"/>
      <c r="CS22" s="145"/>
      <c r="CT22" s="145"/>
      <c r="CU22" s="145"/>
      <c r="CV22" s="145"/>
      <c r="CW22" s="145"/>
      <c r="CX22" s="145"/>
      <c r="CY22" s="145"/>
      <c r="CZ22" s="145"/>
      <c r="DA22" s="145"/>
      <c r="DB22" s="145"/>
      <c r="DC22" s="145"/>
      <c r="DD22" s="145"/>
      <c r="DE22" s="145"/>
      <c r="DF22" s="145"/>
      <c r="DG22" s="145"/>
      <c r="DH22" s="145"/>
      <c r="DI22" s="145"/>
      <c r="DJ22" s="145"/>
      <c r="DK22" s="145"/>
      <c r="DL22" s="145"/>
      <c r="DM22" s="145"/>
      <c r="DN22" s="145"/>
      <c r="DO22" s="145"/>
      <c r="DP22" s="145"/>
      <c r="DQ22" s="145"/>
      <c r="DR22" s="145"/>
      <c r="DS22" s="145"/>
      <c r="DT22" s="145"/>
      <c r="DU22" s="145"/>
      <c r="DV22" s="145"/>
      <c r="DW22" s="145"/>
      <c r="DX22" s="145"/>
      <c r="DY22" s="145"/>
      <c r="DZ22" s="145"/>
      <c r="EA22" s="145"/>
      <c r="EB22" s="145"/>
      <c r="EC22" s="145"/>
      <c r="ED22" s="145"/>
      <c r="EE22" s="145"/>
      <c r="EF22" s="145"/>
      <c r="EG22" s="145"/>
      <c r="EH22" s="145"/>
      <c r="EI22" s="145"/>
      <c r="EJ22" s="145"/>
      <c r="EK22" s="145"/>
      <c r="EL22" s="145"/>
      <c r="EM22" s="145"/>
      <c r="EN22" s="145"/>
      <c r="EO22" s="145"/>
      <c r="EP22" s="145"/>
      <c r="EQ22" s="145"/>
    </row>
    <row r="23" spans="1:147" s="59" customFormat="1" ht="15" customHeight="1" thickBot="1">
      <c r="A23" s="51" t="s">
        <v>21</v>
      </c>
      <c r="B23" s="131">
        <v>135869</v>
      </c>
      <c r="C23" s="52">
        <v>0.67</v>
      </c>
      <c r="D23" s="105">
        <v>76600</v>
      </c>
      <c r="E23" s="52">
        <v>0.12</v>
      </c>
      <c r="F23" s="105">
        <v>4800</v>
      </c>
      <c r="G23" s="105">
        <v>33365</v>
      </c>
      <c r="H23" s="55">
        <f t="shared" si="0"/>
        <v>114765</v>
      </c>
      <c r="I23" s="56"/>
      <c r="J23" s="105">
        <v>4971</v>
      </c>
      <c r="K23" s="53">
        <v>0</v>
      </c>
      <c r="L23" s="105">
        <v>201</v>
      </c>
      <c r="M23" s="105">
        <v>2791</v>
      </c>
      <c r="N23" s="135">
        <f t="shared" si="1"/>
        <v>7963</v>
      </c>
      <c r="O23" s="58"/>
      <c r="P23" s="147">
        <f t="shared" si="2"/>
        <v>122728</v>
      </c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5"/>
      <c r="CG23" s="145"/>
      <c r="CH23" s="145"/>
      <c r="CI23" s="145"/>
      <c r="CJ23" s="145"/>
      <c r="CK23" s="145"/>
      <c r="CL23" s="145"/>
      <c r="CM23" s="145"/>
      <c r="CN23" s="145"/>
      <c r="CO23" s="145"/>
      <c r="CP23" s="145"/>
      <c r="CQ23" s="145"/>
      <c r="CR23" s="145"/>
      <c r="CS23" s="145"/>
      <c r="CT23" s="145"/>
      <c r="CU23" s="145"/>
      <c r="CV23" s="145"/>
      <c r="CW23" s="145"/>
      <c r="CX23" s="145"/>
      <c r="CY23" s="145"/>
      <c r="CZ23" s="145"/>
      <c r="DA23" s="145"/>
      <c r="DB23" s="145"/>
      <c r="DC23" s="145"/>
      <c r="DD23" s="145"/>
      <c r="DE23" s="145"/>
      <c r="DF23" s="145"/>
      <c r="DG23" s="145"/>
      <c r="DH23" s="145"/>
      <c r="DI23" s="145"/>
      <c r="DJ23" s="145"/>
      <c r="DK23" s="145"/>
      <c r="DL23" s="145"/>
      <c r="DM23" s="145"/>
      <c r="DN23" s="145"/>
      <c r="DO23" s="145"/>
      <c r="DP23" s="145"/>
      <c r="DQ23" s="145"/>
      <c r="DR23" s="145"/>
      <c r="DS23" s="145"/>
      <c r="DT23" s="145"/>
      <c r="DU23" s="145"/>
      <c r="DV23" s="145"/>
      <c r="DW23" s="145"/>
      <c r="DX23" s="145"/>
      <c r="DY23" s="145"/>
      <c r="DZ23" s="145"/>
      <c r="EA23" s="145"/>
      <c r="EB23" s="145"/>
      <c r="EC23" s="145"/>
      <c r="ED23" s="145"/>
      <c r="EE23" s="145"/>
      <c r="EF23" s="145"/>
      <c r="EG23" s="145"/>
      <c r="EH23" s="145"/>
      <c r="EI23" s="145"/>
      <c r="EJ23" s="145"/>
      <c r="EK23" s="145"/>
      <c r="EL23" s="145"/>
      <c r="EM23" s="145"/>
      <c r="EN23" s="145"/>
      <c r="EO23" s="145"/>
      <c r="EP23" s="145"/>
      <c r="EQ23" s="145"/>
    </row>
    <row r="24" spans="1:147" s="59" customFormat="1" ht="15" customHeight="1" thickBot="1">
      <c r="A24" s="51" t="s">
        <v>22</v>
      </c>
      <c r="B24" s="131">
        <v>81960</v>
      </c>
      <c r="C24" s="52">
        <v>1</v>
      </c>
      <c r="D24" s="105">
        <v>65000</v>
      </c>
      <c r="E24" s="52">
        <v>0</v>
      </c>
      <c r="F24" s="53">
        <v>0</v>
      </c>
      <c r="G24" s="105">
        <v>568</v>
      </c>
      <c r="H24" s="55">
        <f t="shared" si="0"/>
        <v>65568</v>
      </c>
      <c r="I24" s="56"/>
      <c r="J24" s="53">
        <v>0</v>
      </c>
      <c r="K24" s="53">
        <v>0</v>
      </c>
      <c r="L24" s="53">
        <v>0</v>
      </c>
      <c r="M24" s="53">
        <v>0</v>
      </c>
      <c r="N24" s="135">
        <f t="shared" si="1"/>
        <v>0</v>
      </c>
      <c r="O24" s="58"/>
      <c r="P24" s="147">
        <f t="shared" si="2"/>
        <v>65568</v>
      </c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  <c r="BI24" s="145"/>
      <c r="BJ24" s="145"/>
      <c r="BK24" s="145"/>
      <c r="BL24" s="145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5"/>
      <c r="BX24" s="145"/>
      <c r="BY24" s="145"/>
      <c r="BZ24" s="145"/>
      <c r="CA24" s="145"/>
      <c r="CB24" s="145"/>
      <c r="CC24" s="145"/>
      <c r="CD24" s="145"/>
      <c r="CE24" s="145"/>
      <c r="CF24" s="145"/>
      <c r="CG24" s="145"/>
      <c r="CH24" s="145"/>
      <c r="CI24" s="145"/>
      <c r="CJ24" s="145"/>
      <c r="CK24" s="145"/>
      <c r="CL24" s="145"/>
      <c r="CM24" s="145"/>
      <c r="CN24" s="145"/>
      <c r="CO24" s="145"/>
      <c r="CP24" s="145"/>
      <c r="CQ24" s="145"/>
      <c r="CR24" s="145"/>
      <c r="CS24" s="145"/>
      <c r="CT24" s="145"/>
      <c r="CU24" s="145"/>
      <c r="CV24" s="145"/>
      <c r="CW24" s="145"/>
      <c r="CX24" s="145"/>
      <c r="CY24" s="145"/>
      <c r="CZ24" s="145"/>
      <c r="DA24" s="145"/>
      <c r="DB24" s="145"/>
      <c r="DC24" s="145"/>
      <c r="DD24" s="145"/>
      <c r="DE24" s="145"/>
      <c r="DF24" s="145"/>
      <c r="DG24" s="145"/>
      <c r="DH24" s="145"/>
      <c r="DI24" s="145"/>
      <c r="DJ24" s="145"/>
      <c r="DK24" s="145"/>
      <c r="DL24" s="145"/>
      <c r="DM24" s="145"/>
      <c r="DN24" s="145"/>
      <c r="DO24" s="145"/>
      <c r="DP24" s="145"/>
      <c r="DQ24" s="145"/>
      <c r="DR24" s="145"/>
      <c r="DS24" s="145"/>
      <c r="DT24" s="145"/>
      <c r="DU24" s="145"/>
      <c r="DV24" s="145"/>
      <c r="DW24" s="145"/>
      <c r="DX24" s="145"/>
      <c r="DY24" s="145"/>
      <c r="DZ24" s="145"/>
      <c r="EA24" s="145"/>
      <c r="EB24" s="145"/>
      <c r="EC24" s="145"/>
      <c r="ED24" s="145"/>
      <c r="EE24" s="145"/>
      <c r="EF24" s="145"/>
      <c r="EG24" s="145"/>
      <c r="EH24" s="145"/>
      <c r="EI24" s="145"/>
      <c r="EJ24" s="145"/>
      <c r="EK24" s="145"/>
      <c r="EL24" s="145"/>
      <c r="EM24" s="145"/>
      <c r="EN24" s="145"/>
      <c r="EO24" s="145"/>
      <c r="EP24" s="145"/>
      <c r="EQ24" s="145"/>
    </row>
    <row r="25" spans="1:147" s="59" customFormat="1" ht="15" customHeight="1" thickBot="1">
      <c r="A25" s="51" t="s">
        <v>23</v>
      </c>
      <c r="B25" s="131">
        <v>73916</v>
      </c>
      <c r="C25" s="52">
        <v>0.75</v>
      </c>
      <c r="D25" s="105">
        <v>32394</v>
      </c>
      <c r="E25" s="52">
        <v>1</v>
      </c>
      <c r="F25" s="105">
        <v>15960</v>
      </c>
      <c r="G25" s="105">
        <v>13878</v>
      </c>
      <c r="H25" s="55">
        <f t="shared" si="0"/>
        <v>62232</v>
      </c>
      <c r="I25" s="56"/>
      <c r="J25" s="53">
        <v>0</v>
      </c>
      <c r="K25" s="122">
        <v>4931</v>
      </c>
      <c r="L25" s="105">
        <v>553</v>
      </c>
      <c r="M25" s="105">
        <v>6200</v>
      </c>
      <c r="N25" s="135">
        <f t="shared" si="1"/>
        <v>11684</v>
      </c>
      <c r="O25" s="58"/>
      <c r="P25" s="147">
        <f t="shared" si="2"/>
        <v>73916</v>
      </c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5"/>
      <c r="CD25" s="145"/>
      <c r="CE25" s="145"/>
      <c r="CF25" s="145"/>
      <c r="CG25" s="145"/>
      <c r="CH25" s="145"/>
      <c r="CI25" s="145"/>
      <c r="CJ25" s="145"/>
      <c r="CK25" s="145"/>
      <c r="CL25" s="145"/>
      <c r="CM25" s="145"/>
      <c r="CN25" s="145"/>
      <c r="CO25" s="145"/>
      <c r="CP25" s="145"/>
      <c r="CQ25" s="145"/>
      <c r="CR25" s="145"/>
      <c r="CS25" s="145"/>
      <c r="CT25" s="145"/>
      <c r="CU25" s="145"/>
      <c r="CV25" s="145"/>
      <c r="CW25" s="145"/>
      <c r="CX25" s="145"/>
      <c r="CY25" s="145"/>
      <c r="CZ25" s="145"/>
      <c r="DA25" s="145"/>
      <c r="DB25" s="145"/>
      <c r="DC25" s="145"/>
      <c r="DD25" s="145"/>
      <c r="DE25" s="145"/>
      <c r="DF25" s="145"/>
      <c r="DG25" s="145"/>
      <c r="DH25" s="145"/>
      <c r="DI25" s="145"/>
      <c r="DJ25" s="145"/>
      <c r="DK25" s="145"/>
      <c r="DL25" s="145"/>
      <c r="DM25" s="145"/>
      <c r="DN25" s="145"/>
      <c r="DO25" s="145"/>
      <c r="DP25" s="145"/>
      <c r="DQ25" s="145"/>
      <c r="DR25" s="145"/>
      <c r="DS25" s="145"/>
      <c r="DT25" s="145"/>
      <c r="DU25" s="145"/>
      <c r="DV25" s="145"/>
      <c r="DW25" s="145"/>
      <c r="DX25" s="145"/>
      <c r="DY25" s="145"/>
      <c r="DZ25" s="145"/>
      <c r="EA25" s="145"/>
      <c r="EB25" s="145"/>
      <c r="EC25" s="145"/>
      <c r="ED25" s="145"/>
      <c r="EE25" s="145"/>
      <c r="EF25" s="145"/>
      <c r="EG25" s="145"/>
      <c r="EH25" s="145"/>
      <c r="EI25" s="145"/>
      <c r="EJ25" s="145"/>
      <c r="EK25" s="145"/>
      <c r="EL25" s="145"/>
      <c r="EM25" s="145"/>
      <c r="EN25" s="145"/>
      <c r="EO25" s="145"/>
      <c r="EP25" s="145"/>
      <c r="EQ25" s="145"/>
    </row>
    <row r="26" spans="1:147" s="59" customFormat="1" ht="15" customHeight="1" thickBot="1">
      <c r="A26" s="51" t="s">
        <v>40</v>
      </c>
      <c r="B26" s="131">
        <v>218531</v>
      </c>
      <c r="C26" s="52">
        <v>1</v>
      </c>
      <c r="D26" s="105">
        <v>116413</v>
      </c>
      <c r="E26" s="52">
        <v>1</v>
      </c>
      <c r="F26" s="105">
        <v>54000</v>
      </c>
      <c r="G26" s="105">
        <v>30600</v>
      </c>
      <c r="H26" s="55">
        <f t="shared" si="0"/>
        <v>201013</v>
      </c>
      <c r="I26" s="56"/>
      <c r="J26" s="105">
        <v>10883</v>
      </c>
      <c r="K26" s="122">
        <v>6635</v>
      </c>
      <c r="L26" s="53">
        <v>0</v>
      </c>
      <c r="M26" s="53">
        <v>0</v>
      </c>
      <c r="N26" s="135">
        <f t="shared" si="1"/>
        <v>17518</v>
      </c>
      <c r="O26" s="66"/>
      <c r="P26" s="147">
        <f t="shared" si="2"/>
        <v>218531</v>
      </c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45"/>
      <c r="CA26" s="145"/>
      <c r="CB26" s="145"/>
      <c r="CC26" s="145"/>
      <c r="CD26" s="145"/>
      <c r="CE26" s="145"/>
      <c r="CF26" s="145"/>
      <c r="CG26" s="145"/>
      <c r="CH26" s="145"/>
      <c r="CI26" s="145"/>
      <c r="CJ26" s="145"/>
      <c r="CK26" s="145"/>
      <c r="CL26" s="145"/>
      <c r="CM26" s="145"/>
      <c r="CN26" s="145"/>
      <c r="CO26" s="145"/>
      <c r="CP26" s="145"/>
      <c r="CQ26" s="145"/>
      <c r="CR26" s="145"/>
      <c r="CS26" s="145"/>
      <c r="CT26" s="145"/>
      <c r="CU26" s="145"/>
      <c r="CV26" s="145"/>
      <c r="CW26" s="145"/>
      <c r="CX26" s="145"/>
      <c r="CY26" s="145"/>
      <c r="CZ26" s="145"/>
      <c r="DA26" s="145"/>
      <c r="DB26" s="145"/>
      <c r="DC26" s="145"/>
      <c r="DD26" s="145"/>
      <c r="DE26" s="145"/>
      <c r="DF26" s="145"/>
      <c r="DG26" s="145"/>
      <c r="DH26" s="145"/>
      <c r="DI26" s="145"/>
      <c r="DJ26" s="145"/>
      <c r="DK26" s="145"/>
      <c r="DL26" s="145"/>
      <c r="DM26" s="145"/>
      <c r="DN26" s="145"/>
      <c r="DO26" s="145"/>
      <c r="DP26" s="145"/>
      <c r="DQ26" s="145"/>
      <c r="DR26" s="145"/>
      <c r="DS26" s="145"/>
      <c r="DT26" s="145"/>
      <c r="DU26" s="145"/>
      <c r="DV26" s="145"/>
      <c r="DW26" s="145"/>
      <c r="DX26" s="145"/>
      <c r="DY26" s="145"/>
      <c r="DZ26" s="145"/>
      <c r="EA26" s="145"/>
      <c r="EB26" s="145"/>
      <c r="EC26" s="145"/>
      <c r="ED26" s="145"/>
      <c r="EE26" s="145"/>
      <c r="EF26" s="145"/>
      <c r="EG26" s="145"/>
      <c r="EH26" s="145"/>
      <c r="EI26" s="145"/>
      <c r="EJ26" s="145"/>
      <c r="EK26" s="145"/>
      <c r="EL26" s="145"/>
      <c r="EM26" s="145"/>
      <c r="EN26" s="145"/>
      <c r="EO26" s="145"/>
      <c r="EP26" s="145"/>
      <c r="EQ26" s="145"/>
    </row>
    <row r="27" spans="1:147" s="59" customFormat="1" ht="15" customHeight="1" thickBot="1">
      <c r="A27" s="51" t="s">
        <v>41</v>
      </c>
      <c r="B27" s="131">
        <v>95170</v>
      </c>
      <c r="C27" s="52">
        <v>1</v>
      </c>
      <c r="D27" s="105">
        <v>65280</v>
      </c>
      <c r="E27" s="52">
        <v>0</v>
      </c>
      <c r="F27" s="53">
        <v>0</v>
      </c>
      <c r="G27" s="105">
        <v>11839</v>
      </c>
      <c r="H27" s="55">
        <f t="shared" si="0"/>
        <v>77119</v>
      </c>
      <c r="I27" s="56"/>
      <c r="J27" s="53">
        <v>0</v>
      </c>
      <c r="K27" s="53">
        <v>0</v>
      </c>
      <c r="L27" s="53">
        <v>0</v>
      </c>
      <c r="M27" s="53">
        <v>0</v>
      </c>
      <c r="N27" s="135">
        <f t="shared" si="1"/>
        <v>0</v>
      </c>
      <c r="O27" s="66"/>
      <c r="P27" s="147">
        <f t="shared" si="2"/>
        <v>77119</v>
      </c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5"/>
      <c r="BX27" s="145"/>
      <c r="BY27" s="145"/>
      <c r="BZ27" s="145"/>
      <c r="CA27" s="145"/>
      <c r="CB27" s="145"/>
      <c r="CC27" s="145"/>
      <c r="CD27" s="145"/>
      <c r="CE27" s="145"/>
      <c r="CF27" s="145"/>
      <c r="CG27" s="145"/>
      <c r="CH27" s="145"/>
      <c r="CI27" s="145"/>
      <c r="CJ27" s="145"/>
      <c r="CK27" s="145"/>
      <c r="CL27" s="145"/>
      <c r="CM27" s="145"/>
      <c r="CN27" s="145"/>
      <c r="CO27" s="145"/>
      <c r="CP27" s="145"/>
      <c r="CQ27" s="145"/>
      <c r="CR27" s="145"/>
      <c r="CS27" s="145"/>
      <c r="CT27" s="145"/>
      <c r="CU27" s="145"/>
      <c r="CV27" s="145"/>
      <c r="CW27" s="145"/>
      <c r="CX27" s="145"/>
      <c r="CY27" s="145"/>
      <c r="CZ27" s="145"/>
      <c r="DA27" s="145"/>
      <c r="DB27" s="145"/>
      <c r="DC27" s="145"/>
      <c r="DD27" s="145"/>
      <c r="DE27" s="145"/>
      <c r="DF27" s="145"/>
      <c r="DG27" s="145"/>
      <c r="DH27" s="145"/>
      <c r="DI27" s="145"/>
      <c r="DJ27" s="145"/>
      <c r="DK27" s="145"/>
      <c r="DL27" s="145"/>
      <c r="DM27" s="145"/>
      <c r="DN27" s="145"/>
      <c r="DO27" s="145"/>
      <c r="DP27" s="145"/>
      <c r="DQ27" s="145"/>
      <c r="DR27" s="145"/>
      <c r="DS27" s="145"/>
      <c r="DT27" s="145"/>
      <c r="DU27" s="145"/>
      <c r="DV27" s="145"/>
      <c r="DW27" s="145"/>
      <c r="DX27" s="145"/>
      <c r="DY27" s="145"/>
      <c r="DZ27" s="145"/>
      <c r="EA27" s="145"/>
      <c r="EB27" s="145"/>
      <c r="EC27" s="145"/>
      <c r="ED27" s="145"/>
      <c r="EE27" s="145"/>
      <c r="EF27" s="145"/>
      <c r="EG27" s="145"/>
      <c r="EH27" s="145"/>
      <c r="EI27" s="145"/>
      <c r="EJ27" s="145"/>
      <c r="EK27" s="145"/>
      <c r="EL27" s="145"/>
      <c r="EM27" s="145"/>
      <c r="EN27" s="145"/>
      <c r="EO27" s="145"/>
      <c r="EP27" s="145"/>
      <c r="EQ27" s="145"/>
    </row>
    <row r="28" spans="1:147" s="59" customFormat="1" ht="15" customHeight="1" thickBot="1">
      <c r="A28" s="51" t="s">
        <v>24</v>
      </c>
      <c r="B28" s="131">
        <v>153331</v>
      </c>
      <c r="C28" s="52">
        <v>1</v>
      </c>
      <c r="D28" s="105">
        <v>103739</v>
      </c>
      <c r="E28" s="52">
        <v>0.5</v>
      </c>
      <c r="F28" s="105">
        <v>41190</v>
      </c>
      <c r="G28" s="105">
        <v>30752</v>
      </c>
      <c r="H28" s="55">
        <f t="shared" si="0"/>
        <v>175681</v>
      </c>
      <c r="I28" s="56"/>
      <c r="J28" s="136">
        <v>3182</v>
      </c>
      <c r="K28" s="137">
        <v>2874</v>
      </c>
      <c r="L28" s="136">
        <v>208</v>
      </c>
      <c r="M28" s="138">
        <v>0</v>
      </c>
      <c r="N28" s="139">
        <f t="shared" si="1"/>
        <v>6264</v>
      </c>
      <c r="O28" s="66"/>
      <c r="P28" s="147">
        <f t="shared" si="2"/>
        <v>181945</v>
      </c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5"/>
      <c r="CG28" s="145"/>
      <c r="CH28" s="145"/>
      <c r="CI28" s="145"/>
      <c r="CJ28" s="145"/>
      <c r="CK28" s="145"/>
      <c r="CL28" s="145"/>
      <c r="CM28" s="145"/>
      <c r="CN28" s="145"/>
      <c r="CO28" s="145"/>
      <c r="CP28" s="145"/>
      <c r="CQ28" s="145"/>
      <c r="CR28" s="145"/>
      <c r="CS28" s="145"/>
      <c r="CT28" s="145"/>
      <c r="CU28" s="145"/>
      <c r="CV28" s="145"/>
      <c r="CW28" s="145"/>
      <c r="CX28" s="145"/>
      <c r="CY28" s="145"/>
      <c r="CZ28" s="145"/>
      <c r="DA28" s="145"/>
      <c r="DB28" s="145"/>
      <c r="DC28" s="145"/>
      <c r="DD28" s="145"/>
      <c r="DE28" s="145"/>
      <c r="DF28" s="145"/>
      <c r="DG28" s="145"/>
      <c r="DH28" s="145"/>
      <c r="DI28" s="145"/>
      <c r="DJ28" s="145"/>
      <c r="DK28" s="145"/>
      <c r="DL28" s="145"/>
      <c r="DM28" s="145"/>
      <c r="DN28" s="145"/>
      <c r="DO28" s="145"/>
      <c r="DP28" s="145"/>
      <c r="DQ28" s="145"/>
      <c r="DR28" s="145"/>
      <c r="DS28" s="145"/>
      <c r="DT28" s="145"/>
      <c r="DU28" s="145"/>
      <c r="DV28" s="145"/>
      <c r="DW28" s="145"/>
      <c r="DX28" s="145"/>
      <c r="DY28" s="145"/>
      <c r="DZ28" s="145"/>
      <c r="EA28" s="145"/>
      <c r="EB28" s="145"/>
      <c r="EC28" s="145"/>
      <c r="ED28" s="145"/>
      <c r="EE28" s="145"/>
      <c r="EF28" s="145"/>
      <c r="EG28" s="145"/>
      <c r="EH28" s="145"/>
      <c r="EI28" s="145"/>
      <c r="EJ28" s="145"/>
      <c r="EK28" s="145"/>
      <c r="EL28" s="145"/>
      <c r="EM28" s="145"/>
      <c r="EN28" s="145"/>
      <c r="EO28" s="145"/>
      <c r="EP28" s="145"/>
      <c r="EQ28" s="145"/>
    </row>
    <row r="29" spans="1:147" s="59" customFormat="1" ht="15" customHeight="1" thickBot="1">
      <c r="A29" s="67"/>
      <c r="B29" s="89"/>
      <c r="C29" s="68"/>
      <c r="D29" s="69"/>
      <c r="E29" s="68"/>
      <c r="F29" s="69"/>
      <c r="G29" s="70"/>
      <c r="H29" s="90"/>
      <c r="I29" s="71"/>
      <c r="J29" s="69"/>
      <c r="K29" s="69"/>
      <c r="L29" s="72"/>
      <c r="M29" s="83"/>
      <c r="N29" s="91"/>
      <c r="O29" s="73"/>
      <c r="P29" s="148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45"/>
      <c r="BZ29" s="145"/>
      <c r="CA29" s="145"/>
      <c r="CB29" s="145"/>
      <c r="CC29" s="145"/>
      <c r="CD29" s="145"/>
      <c r="CE29" s="145"/>
      <c r="CF29" s="145"/>
      <c r="CG29" s="145"/>
      <c r="CH29" s="145"/>
      <c r="CI29" s="145"/>
      <c r="CJ29" s="145"/>
      <c r="CK29" s="145"/>
      <c r="CL29" s="145"/>
      <c r="CM29" s="145"/>
      <c r="CN29" s="145"/>
      <c r="CO29" s="145"/>
      <c r="CP29" s="145"/>
      <c r="CQ29" s="145"/>
      <c r="CR29" s="145"/>
      <c r="CS29" s="145"/>
      <c r="CT29" s="145"/>
      <c r="CU29" s="145"/>
      <c r="CV29" s="145"/>
      <c r="CW29" s="145"/>
      <c r="CX29" s="145"/>
      <c r="CY29" s="145"/>
      <c r="CZ29" s="145"/>
      <c r="DA29" s="145"/>
      <c r="DB29" s="145"/>
      <c r="DC29" s="145"/>
      <c r="DD29" s="145"/>
      <c r="DE29" s="145"/>
      <c r="DF29" s="145"/>
      <c r="DG29" s="145"/>
      <c r="DH29" s="145"/>
      <c r="DI29" s="145"/>
      <c r="DJ29" s="145"/>
      <c r="DK29" s="145"/>
      <c r="DL29" s="145"/>
      <c r="DM29" s="145"/>
      <c r="DN29" s="145"/>
      <c r="DO29" s="145"/>
      <c r="DP29" s="145"/>
      <c r="DQ29" s="145"/>
      <c r="DR29" s="145"/>
      <c r="DS29" s="145"/>
      <c r="DT29" s="145"/>
      <c r="DU29" s="145"/>
      <c r="DV29" s="145"/>
      <c r="DW29" s="145"/>
      <c r="DX29" s="145"/>
      <c r="DY29" s="145"/>
      <c r="DZ29" s="145"/>
      <c r="EA29" s="145"/>
      <c r="EB29" s="145"/>
      <c r="EC29" s="145"/>
      <c r="ED29" s="145"/>
      <c r="EE29" s="145"/>
      <c r="EF29" s="145"/>
      <c r="EG29" s="145"/>
      <c r="EH29" s="145"/>
      <c r="EI29" s="145"/>
      <c r="EJ29" s="145"/>
      <c r="EK29" s="145"/>
      <c r="EL29" s="145"/>
      <c r="EM29" s="145"/>
      <c r="EN29" s="145"/>
      <c r="EO29" s="145"/>
      <c r="EP29" s="145"/>
      <c r="EQ29" s="145"/>
    </row>
    <row r="30" spans="1:147" s="59" customFormat="1" ht="15" customHeight="1" thickBot="1">
      <c r="A30" s="74" t="s">
        <v>25</v>
      </c>
      <c r="B30" s="88">
        <f t="shared" ref="B30:H30" si="3">SUM(B6:B28)</f>
        <v>3244271</v>
      </c>
      <c r="C30" s="75">
        <f t="shared" si="3"/>
        <v>19.270000000000003</v>
      </c>
      <c r="D30" s="76">
        <f t="shared" si="3"/>
        <v>1392357</v>
      </c>
      <c r="E30" s="75">
        <f t="shared" si="3"/>
        <v>11.569999999999999</v>
      </c>
      <c r="F30" s="76">
        <f t="shared" si="3"/>
        <v>515649</v>
      </c>
      <c r="G30" s="77">
        <f t="shared" si="3"/>
        <v>629763</v>
      </c>
      <c r="H30" s="78">
        <f t="shared" si="3"/>
        <v>2537769</v>
      </c>
      <c r="I30" s="79"/>
      <c r="J30" s="76">
        <f>SUM(J6:J28)</f>
        <v>193061</v>
      </c>
      <c r="K30" s="76">
        <f>SUM(K6:K28)</f>
        <v>65088</v>
      </c>
      <c r="L30" s="85">
        <f>SUM(L6:L28)</f>
        <v>11772</v>
      </c>
      <c r="M30" s="84">
        <f>SUM(M6:M28)</f>
        <v>18090</v>
      </c>
      <c r="N30" s="80">
        <f>SUM(N6:N28)</f>
        <v>288011</v>
      </c>
      <c r="O30" s="81"/>
      <c r="P30" s="149">
        <f>SUM(P6:P28)</f>
        <v>2825780</v>
      </c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5"/>
      <c r="CG30" s="145"/>
      <c r="CH30" s="145"/>
      <c r="CI30" s="145"/>
      <c r="CJ30" s="145"/>
      <c r="CK30" s="145"/>
      <c r="CL30" s="145"/>
      <c r="CM30" s="145"/>
      <c r="CN30" s="145"/>
      <c r="CO30" s="145"/>
      <c r="CP30" s="145"/>
      <c r="CQ30" s="145"/>
      <c r="CR30" s="145"/>
      <c r="CS30" s="145"/>
      <c r="CT30" s="145"/>
      <c r="CU30" s="145"/>
      <c r="CV30" s="145"/>
      <c r="CW30" s="145"/>
      <c r="CX30" s="145"/>
      <c r="CY30" s="145"/>
      <c r="CZ30" s="145"/>
      <c r="DA30" s="145"/>
      <c r="DB30" s="145"/>
      <c r="DC30" s="145"/>
      <c r="DD30" s="145"/>
      <c r="DE30" s="145"/>
      <c r="DF30" s="145"/>
      <c r="DG30" s="145"/>
      <c r="DH30" s="145"/>
      <c r="DI30" s="145"/>
      <c r="DJ30" s="145"/>
      <c r="DK30" s="145"/>
      <c r="DL30" s="145"/>
      <c r="DM30" s="145"/>
      <c r="DN30" s="145"/>
      <c r="DO30" s="145"/>
      <c r="DP30" s="145"/>
      <c r="DQ30" s="145"/>
      <c r="DR30" s="145"/>
      <c r="DS30" s="145"/>
      <c r="DT30" s="145"/>
      <c r="DU30" s="145"/>
      <c r="DV30" s="145"/>
      <c r="DW30" s="145"/>
      <c r="DX30" s="145"/>
      <c r="DY30" s="145"/>
      <c r="DZ30" s="145"/>
      <c r="EA30" s="145"/>
      <c r="EB30" s="145"/>
      <c r="EC30" s="145"/>
      <c r="ED30" s="145"/>
      <c r="EE30" s="145"/>
      <c r="EF30" s="145"/>
      <c r="EG30" s="145"/>
      <c r="EH30" s="145"/>
      <c r="EI30" s="145"/>
      <c r="EJ30" s="145"/>
      <c r="EK30" s="145"/>
      <c r="EL30" s="145"/>
      <c r="EM30" s="145"/>
      <c r="EN30" s="145"/>
      <c r="EO30" s="145"/>
      <c r="EP30" s="145"/>
      <c r="EQ30" s="145"/>
    </row>
    <row r="31" spans="1:147" s="8" customFormat="1">
      <c r="A31" s="26"/>
      <c r="B31" s="27"/>
      <c r="C31" s="28"/>
      <c r="D31" s="17"/>
      <c r="E31" s="29"/>
      <c r="F31" s="17"/>
      <c r="G31" s="28"/>
      <c r="H31" s="30"/>
      <c r="I31" s="31"/>
      <c r="J31" s="17"/>
      <c r="K31" s="17"/>
      <c r="L31" s="17"/>
      <c r="M31" s="17"/>
      <c r="N31" s="17"/>
      <c r="O31" s="23"/>
      <c r="P31" s="150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</row>
    <row r="32" spans="1:147" s="8" customFormat="1" ht="15">
      <c r="A32" s="157" t="s">
        <v>44</v>
      </c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9"/>
      <c r="O32" s="23"/>
      <c r="P32" s="150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</row>
    <row r="33" spans="1:147" s="8" customFormat="1" ht="15">
      <c r="A33" s="156" t="s">
        <v>45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3"/>
      <c r="O33" s="23"/>
      <c r="P33" s="150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</row>
    <row r="34" spans="1:147" s="8" customFormat="1" ht="30" customHeight="1">
      <c r="A34" s="160" t="s">
        <v>46</v>
      </c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9"/>
      <c r="O34" s="23"/>
      <c r="P34" s="150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</row>
    <row r="35" spans="1:147" s="8" customFormat="1" ht="15" customHeight="1">
      <c r="A35" s="157" t="s">
        <v>34</v>
      </c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2"/>
      <c r="O35" s="24"/>
      <c r="P35" s="151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</row>
    <row r="36" spans="1:147">
      <c r="A36" s="11"/>
      <c r="B36" s="6"/>
      <c r="C36" s="6"/>
      <c r="D36" s="5"/>
      <c r="E36" s="12"/>
      <c r="F36" s="5"/>
      <c r="G36" s="6"/>
      <c r="H36" s="5"/>
      <c r="I36" s="19"/>
      <c r="J36" s="5"/>
      <c r="K36" s="5"/>
      <c r="L36" s="5"/>
      <c r="M36" s="5"/>
      <c r="O36" s="19"/>
      <c r="P36" s="5"/>
    </row>
    <row r="37" spans="1:147">
      <c r="A37" s="11"/>
      <c r="B37" s="6"/>
      <c r="C37" s="6"/>
      <c r="D37" s="5"/>
      <c r="E37" s="12"/>
      <c r="F37" s="5"/>
      <c r="G37" s="6"/>
      <c r="H37" s="5"/>
      <c r="I37" s="19"/>
      <c r="J37" s="5"/>
      <c r="K37" s="5"/>
      <c r="L37" s="5"/>
      <c r="M37" s="5"/>
      <c r="O37" s="19"/>
      <c r="P37" s="5"/>
    </row>
    <row r="38" spans="1:147">
      <c r="A38" s="11"/>
      <c r="B38" s="6"/>
      <c r="C38" s="6"/>
      <c r="D38" s="5"/>
      <c r="E38" s="12"/>
      <c r="F38" s="5"/>
      <c r="G38" s="6"/>
      <c r="H38" s="5"/>
      <c r="I38" s="19"/>
      <c r="J38" s="5"/>
      <c r="K38" s="5"/>
      <c r="L38" s="5"/>
      <c r="M38" s="5"/>
      <c r="O38" s="19"/>
      <c r="P38" s="5"/>
    </row>
    <row r="39" spans="1:147">
      <c r="A39" s="11"/>
      <c r="B39" s="6"/>
      <c r="C39" s="6"/>
      <c r="D39" s="5"/>
      <c r="E39" s="12"/>
      <c r="F39" s="5"/>
      <c r="G39" s="6"/>
      <c r="H39" s="5"/>
      <c r="I39" s="19"/>
      <c r="J39" s="5"/>
      <c r="K39" s="5"/>
      <c r="L39" s="5"/>
      <c r="M39" s="5"/>
      <c r="O39" s="19"/>
      <c r="P39" s="5"/>
    </row>
    <row r="40" spans="1:147">
      <c r="A40" s="11"/>
      <c r="B40" s="6"/>
      <c r="C40" s="6"/>
      <c r="D40" s="5"/>
      <c r="E40" s="12"/>
      <c r="F40" s="5"/>
      <c r="G40" s="6"/>
      <c r="H40" s="5"/>
      <c r="I40" s="19"/>
      <c r="J40" s="5"/>
      <c r="K40" s="5"/>
      <c r="L40" s="5"/>
      <c r="M40" s="5"/>
      <c r="O40" s="19"/>
      <c r="P40" s="5"/>
    </row>
    <row r="41" spans="1:147">
      <c r="A41" s="11"/>
      <c r="B41" s="6"/>
      <c r="C41" s="6"/>
      <c r="D41" s="5"/>
      <c r="E41" s="12"/>
      <c r="F41" s="5"/>
      <c r="G41" s="6"/>
      <c r="H41" s="5"/>
      <c r="I41" s="19"/>
      <c r="J41" s="5"/>
      <c r="K41" s="5"/>
      <c r="L41" s="5"/>
      <c r="M41" s="5"/>
      <c r="O41" s="19"/>
      <c r="P41" s="5"/>
    </row>
    <row r="42" spans="1:147">
      <c r="A42" s="11"/>
      <c r="B42" s="6"/>
      <c r="C42" s="6"/>
      <c r="D42" s="5"/>
      <c r="E42" s="12"/>
      <c r="F42" s="5"/>
      <c r="G42" s="6"/>
      <c r="H42" s="5"/>
      <c r="I42" s="19"/>
      <c r="J42" s="5"/>
      <c r="K42" s="5"/>
      <c r="L42" s="5"/>
      <c r="M42" s="5"/>
      <c r="O42" s="19"/>
      <c r="P42" s="5"/>
    </row>
    <row r="43" spans="1:147">
      <c r="A43" s="11"/>
      <c r="B43" s="6"/>
      <c r="C43" s="6"/>
      <c r="D43" s="5"/>
      <c r="E43" s="12"/>
      <c r="F43" s="5"/>
      <c r="G43" s="6"/>
      <c r="H43" s="5"/>
      <c r="I43" s="19"/>
      <c r="J43" s="5"/>
      <c r="K43" s="5"/>
      <c r="L43" s="5"/>
      <c r="M43" s="5"/>
      <c r="O43" s="19"/>
      <c r="P43" s="5"/>
    </row>
    <row r="44" spans="1:147">
      <c r="A44" s="11"/>
      <c r="B44" s="6"/>
      <c r="C44" s="6"/>
      <c r="D44" s="5"/>
      <c r="E44" s="12"/>
      <c r="F44" s="5"/>
      <c r="G44" s="6"/>
      <c r="H44" s="5"/>
      <c r="I44" s="19"/>
      <c r="J44" s="5"/>
      <c r="K44" s="5"/>
      <c r="L44" s="5"/>
      <c r="M44" s="5"/>
      <c r="O44" s="19"/>
      <c r="P44" s="5"/>
    </row>
    <row r="45" spans="1:147">
      <c r="A45" s="11"/>
      <c r="B45" s="6"/>
      <c r="C45" s="6"/>
      <c r="D45" s="5"/>
      <c r="E45" s="12"/>
      <c r="F45" s="5"/>
      <c r="G45" s="6"/>
      <c r="H45" s="5"/>
      <c r="I45" s="19"/>
      <c r="J45" s="5"/>
      <c r="K45" s="5"/>
      <c r="L45" s="5"/>
      <c r="M45" s="5"/>
      <c r="O45" s="19"/>
      <c r="P45" s="5"/>
    </row>
    <row r="46" spans="1:147">
      <c r="A46" s="11"/>
      <c r="B46" s="6"/>
      <c r="C46" s="6"/>
      <c r="D46" s="5"/>
      <c r="E46" s="12"/>
      <c r="F46" s="5"/>
      <c r="G46" s="6"/>
      <c r="H46" s="5"/>
      <c r="I46" s="19"/>
      <c r="J46" s="5"/>
      <c r="K46" s="5"/>
      <c r="L46" s="5"/>
      <c r="M46" s="5"/>
      <c r="O46" s="19"/>
      <c r="P46" s="5"/>
    </row>
    <row r="47" spans="1:147">
      <c r="A47" s="11"/>
      <c r="B47" s="6"/>
      <c r="C47" s="6"/>
      <c r="D47" s="5"/>
      <c r="E47" s="12"/>
      <c r="F47" s="5"/>
      <c r="G47" s="6"/>
      <c r="H47" s="5"/>
      <c r="I47" s="19"/>
      <c r="J47" s="5"/>
      <c r="K47" s="5"/>
      <c r="L47" s="5"/>
      <c r="M47" s="5"/>
      <c r="O47" s="19"/>
      <c r="P47" s="5"/>
    </row>
    <row r="48" spans="1:147">
      <c r="A48" s="11"/>
      <c r="B48" s="6"/>
      <c r="C48" s="6"/>
      <c r="D48" s="5"/>
      <c r="E48" s="12"/>
      <c r="F48" s="5"/>
      <c r="G48" s="6"/>
      <c r="H48" s="5"/>
      <c r="I48" s="19"/>
      <c r="J48" s="5"/>
      <c r="K48" s="5"/>
      <c r="L48" s="5"/>
      <c r="M48" s="5"/>
      <c r="O48" s="19"/>
      <c r="P48" s="5"/>
    </row>
    <row r="49" spans="1:16">
      <c r="A49" s="11"/>
      <c r="B49" s="6"/>
      <c r="C49" s="6"/>
      <c r="D49" s="5"/>
      <c r="E49" s="12"/>
      <c r="F49" s="5"/>
      <c r="G49" s="6"/>
      <c r="H49" s="5"/>
      <c r="I49" s="19"/>
      <c r="J49" s="5"/>
      <c r="K49" s="5"/>
      <c r="L49" s="5"/>
      <c r="M49" s="5"/>
      <c r="O49" s="19"/>
      <c r="P49" s="5"/>
    </row>
    <row r="50" spans="1:16">
      <c r="A50" s="11"/>
      <c r="B50" s="6"/>
      <c r="C50" s="6"/>
      <c r="D50" s="5"/>
      <c r="E50" s="12"/>
      <c r="F50" s="5"/>
      <c r="G50" s="6"/>
      <c r="H50" s="5"/>
      <c r="I50" s="19"/>
      <c r="J50" s="5"/>
      <c r="K50" s="5"/>
      <c r="L50" s="5"/>
      <c r="M50" s="5"/>
      <c r="O50" s="19"/>
      <c r="P50" s="5"/>
    </row>
    <row r="51" spans="1:16">
      <c r="A51" s="11"/>
      <c r="B51" s="6"/>
      <c r="C51" s="6"/>
      <c r="D51" s="5"/>
      <c r="E51" s="12"/>
      <c r="F51" s="5"/>
      <c r="G51" s="6"/>
      <c r="H51" s="5"/>
      <c r="I51" s="19"/>
      <c r="J51" s="5"/>
      <c r="K51" s="5"/>
      <c r="L51" s="5"/>
      <c r="M51" s="5"/>
      <c r="O51" s="19"/>
      <c r="P51" s="5"/>
    </row>
    <row r="52" spans="1:16">
      <c r="A52" s="11"/>
      <c r="B52" s="6"/>
      <c r="C52" s="6"/>
      <c r="D52" s="5"/>
      <c r="E52" s="12"/>
      <c r="F52" s="5"/>
      <c r="G52" s="6"/>
      <c r="H52" s="5"/>
      <c r="I52" s="19"/>
      <c r="J52" s="5"/>
      <c r="K52" s="5"/>
      <c r="L52" s="5"/>
      <c r="M52" s="5"/>
      <c r="O52" s="19"/>
      <c r="P52" s="5"/>
    </row>
    <row r="53" spans="1:16">
      <c r="A53" s="11"/>
      <c r="B53" s="6"/>
      <c r="C53" s="6"/>
      <c r="D53" s="5"/>
      <c r="E53" s="12"/>
      <c r="F53" s="5"/>
      <c r="G53" s="6"/>
      <c r="H53" s="5"/>
      <c r="I53" s="19"/>
      <c r="J53" s="5"/>
      <c r="K53" s="5"/>
      <c r="L53" s="5"/>
      <c r="M53" s="5"/>
      <c r="O53" s="19"/>
      <c r="P53" s="5"/>
    </row>
    <row r="54" spans="1:16">
      <c r="A54" s="11"/>
      <c r="B54" s="6"/>
      <c r="C54" s="6"/>
      <c r="D54" s="5"/>
      <c r="E54" s="12"/>
      <c r="F54" s="5"/>
      <c r="G54" s="6"/>
      <c r="H54" s="5"/>
      <c r="I54" s="19"/>
      <c r="J54" s="5"/>
      <c r="K54" s="5"/>
      <c r="L54" s="5"/>
      <c r="M54" s="5"/>
      <c r="O54" s="19"/>
      <c r="P54" s="5"/>
    </row>
    <row r="55" spans="1:16">
      <c r="A55" s="11"/>
      <c r="B55" s="6"/>
      <c r="C55" s="6"/>
      <c r="D55" s="5"/>
      <c r="E55" s="12"/>
      <c r="F55" s="5"/>
      <c r="G55" s="6"/>
      <c r="H55" s="5"/>
      <c r="I55" s="19"/>
      <c r="J55" s="5"/>
      <c r="K55" s="5"/>
      <c r="L55" s="5"/>
      <c r="M55" s="5"/>
      <c r="O55" s="19"/>
      <c r="P55" s="5"/>
    </row>
    <row r="56" spans="1:16">
      <c r="A56" s="11"/>
      <c r="B56" s="6"/>
      <c r="C56" s="6"/>
      <c r="D56" s="5"/>
      <c r="E56" s="12"/>
      <c r="F56" s="5"/>
      <c r="G56" s="6"/>
      <c r="H56" s="5"/>
      <c r="I56" s="19"/>
      <c r="J56" s="5"/>
      <c r="K56" s="5"/>
      <c r="L56" s="5"/>
      <c r="M56" s="5"/>
      <c r="O56" s="19"/>
      <c r="P56" s="5"/>
    </row>
    <row r="57" spans="1:16">
      <c r="A57" s="11"/>
      <c r="B57" s="6"/>
      <c r="C57" s="6"/>
      <c r="D57" s="5"/>
      <c r="E57" s="12"/>
      <c r="F57" s="5"/>
      <c r="G57" s="6"/>
      <c r="H57" s="5"/>
      <c r="I57" s="19"/>
      <c r="J57" s="5"/>
      <c r="K57" s="5"/>
      <c r="L57" s="5"/>
      <c r="M57" s="5"/>
      <c r="O57" s="19"/>
      <c r="P57" s="5"/>
    </row>
    <row r="58" spans="1:16">
      <c r="A58" s="11"/>
      <c r="B58" s="6"/>
      <c r="C58" s="6"/>
      <c r="D58" s="5"/>
      <c r="E58" s="12"/>
      <c r="F58" s="5"/>
      <c r="G58" s="6"/>
      <c r="H58" s="5"/>
      <c r="I58" s="19"/>
      <c r="J58" s="5"/>
      <c r="K58" s="5"/>
      <c r="L58" s="5"/>
      <c r="M58" s="5"/>
      <c r="O58" s="19"/>
      <c r="P58" s="5"/>
    </row>
    <row r="59" spans="1:16">
      <c r="A59" s="11"/>
      <c r="B59" s="6"/>
      <c r="C59" s="6"/>
      <c r="D59" s="5"/>
      <c r="E59" s="12"/>
      <c r="F59" s="5"/>
      <c r="G59" s="6"/>
      <c r="H59" s="5"/>
      <c r="I59" s="19"/>
      <c r="J59" s="5"/>
      <c r="K59" s="5"/>
      <c r="L59" s="5"/>
      <c r="M59" s="5"/>
      <c r="O59" s="19"/>
      <c r="P59" s="5"/>
    </row>
    <row r="60" spans="1:16">
      <c r="A60" s="11"/>
      <c r="B60" s="6"/>
      <c r="C60" s="6"/>
      <c r="D60" s="5"/>
      <c r="E60" s="12"/>
      <c r="F60" s="5"/>
      <c r="G60" s="6"/>
      <c r="H60" s="5"/>
      <c r="I60" s="19"/>
      <c r="J60" s="5"/>
      <c r="K60" s="5"/>
      <c r="L60" s="5"/>
      <c r="M60" s="5"/>
      <c r="O60" s="19"/>
      <c r="P60" s="5"/>
    </row>
    <row r="61" spans="1:16">
      <c r="A61" s="11"/>
      <c r="B61" s="6"/>
      <c r="C61" s="6"/>
      <c r="D61" s="5"/>
      <c r="E61" s="12"/>
      <c r="F61" s="5"/>
      <c r="G61" s="6"/>
      <c r="H61" s="5"/>
      <c r="I61" s="19"/>
      <c r="J61" s="5"/>
      <c r="K61" s="5"/>
      <c r="L61" s="5"/>
      <c r="M61" s="5"/>
      <c r="O61" s="19"/>
      <c r="P61" s="5"/>
    </row>
    <row r="62" spans="1:16">
      <c r="A62" s="11"/>
      <c r="B62" s="6"/>
      <c r="C62" s="6"/>
      <c r="D62" s="5"/>
      <c r="E62" s="12"/>
      <c r="F62" s="5"/>
      <c r="G62" s="6"/>
      <c r="H62" s="5"/>
      <c r="I62" s="19"/>
      <c r="J62" s="5"/>
      <c r="K62" s="5"/>
      <c r="L62" s="5"/>
      <c r="M62" s="5"/>
      <c r="O62" s="19"/>
      <c r="P62" s="5"/>
    </row>
    <row r="63" spans="1:16">
      <c r="A63" s="11"/>
      <c r="B63" s="6"/>
      <c r="C63" s="6"/>
      <c r="D63" s="5"/>
      <c r="E63" s="12"/>
      <c r="F63" s="5"/>
      <c r="G63" s="6"/>
      <c r="H63" s="5"/>
      <c r="I63" s="19"/>
      <c r="J63" s="5"/>
      <c r="K63" s="5"/>
      <c r="L63" s="5"/>
      <c r="M63" s="5"/>
      <c r="O63" s="19"/>
      <c r="P63" s="5"/>
    </row>
    <row r="64" spans="1:16">
      <c r="A64" s="11"/>
      <c r="B64" s="6"/>
      <c r="C64" s="6"/>
      <c r="D64" s="5"/>
      <c r="E64" s="12"/>
      <c r="F64" s="5"/>
      <c r="G64" s="6"/>
      <c r="H64" s="5"/>
      <c r="I64" s="19"/>
      <c r="J64" s="5"/>
      <c r="K64" s="5"/>
      <c r="L64" s="5"/>
      <c r="M64" s="5"/>
      <c r="O64" s="19"/>
      <c r="P64" s="5"/>
    </row>
    <row r="65" spans="1:16">
      <c r="A65" s="11"/>
      <c r="B65" s="6"/>
      <c r="C65" s="6"/>
      <c r="D65" s="5"/>
      <c r="E65" s="12"/>
      <c r="F65" s="5"/>
      <c r="G65" s="6"/>
      <c r="H65" s="5"/>
      <c r="I65" s="19"/>
      <c r="J65" s="5"/>
      <c r="K65" s="5"/>
      <c r="L65" s="5"/>
      <c r="M65" s="5"/>
      <c r="O65" s="19"/>
      <c r="P65" s="5"/>
    </row>
    <row r="66" spans="1:16">
      <c r="A66" s="11"/>
      <c r="B66" s="6"/>
      <c r="C66" s="6"/>
      <c r="D66" s="5"/>
      <c r="E66" s="12"/>
      <c r="F66" s="5"/>
      <c r="G66" s="6"/>
      <c r="H66" s="5"/>
      <c r="I66" s="19"/>
      <c r="J66" s="5"/>
      <c r="K66" s="5"/>
      <c r="L66" s="5"/>
      <c r="M66" s="5"/>
      <c r="O66" s="19"/>
      <c r="P66" s="5"/>
    </row>
    <row r="67" spans="1:16">
      <c r="A67" s="11"/>
      <c r="B67" s="6"/>
      <c r="C67" s="6"/>
      <c r="D67" s="5"/>
      <c r="E67" s="12"/>
      <c r="F67" s="5"/>
      <c r="G67" s="6"/>
      <c r="H67" s="5"/>
      <c r="I67" s="19"/>
      <c r="J67" s="5"/>
      <c r="K67" s="5"/>
      <c r="L67" s="5"/>
      <c r="M67" s="5"/>
      <c r="O67" s="19"/>
      <c r="P67" s="5"/>
    </row>
    <row r="68" spans="1:16">
      <c r="A68" s="11"/>
      <c r="B68" s="6"/>
      <c r="C68" s="6"/>
      <c r="D68" s="5"/>
      <c r="E68" s="12"/>
      <c r="F68" s="5"/>
      <c r="G68" s="6"/>
      <c r="H68" s="5"/>
      <c r="I68" s="19"/>
      <c r="J68" s="5"/>
      <c r="K68" s="5"/>
      <c r="L68" s="5"/>
      <c r="M68" s="5"/>
      <c r="O68" s="19"/>
      <c r="P68" s="5"/>
    </row>
    <row r="69" spans="1:16">
      <c r="A69" s="11"/>
      <c r="B69" s="6"/>
      <c r="C69" s="6"/>
      <c r="D69" s="5"/>
      <c r="E69" s="12"/>
      <c r="F69" s="5"/>
      <c r="G69" s="6"/>
      <c r="H69" s="5"/>
      <c r="I69" s="19"/>
      <c r="J69" s="5"/>
      <c r="K69" s="5"/>
      <c r="L69" s="5"/>
      <c r="M69" s="5"/>
      <c r="O69" s="19"/>
      <c r="P69" s="5"/>
    </row>
    <row r="70" spans="1:16">
      <c r="A70" s="11"/>
      <c r="B70" s="6"/>
      <c r="C70" s="6"/>
      <c r="D70" s="5"/>
      <c r="E70" s="12"/>
      <c r="F70" s="5"/>
      <c r="G70" s="6"/>
      <c r="H70" s="5"/>
      <c r="I70" s="19"/>
      <c r="J70" s="5"/>
      <c r="K70" s="5"/>
      <c r="L70" s="5"/>
      <c r="M70" s="5"/>
      <c r="O70" s="19"/>
      <c r="P70" s="5"/>
    </row>
    <row r="71" spans="1:16">
      <c r="A71" s="11"/>
      <c r="B71" s="6"/>
      <c r="C71" s="6"/>
      <c r="D71" s="5"/>
      <c r="E71" s="12"/>
      <c r="F71" s="5"/>
      <c r="G71" s="6"/>
      <c r="H71" s="5"/>
      <c r="I71" s="19"/>
      <c r="J71" s="5"/>
      <c r="K71" s="5"/>
      <c r="L71" s="5"/>
      <c r="M71" s="5"/>
      <c r="O71" s="19"/>
      <c r="P71" s="5"/>
    </row>
    <row r="72" spans="1:16">
      <c r="A72" s="11"/>
      <c r="B72" s="6"/>
      <c r="C72" s="6"/>
      <c r="D72" s="5"/>
      <c r="E72" s="12"/>
      <c r="F72" s="5"/>
      <c r="G72" s="6"/>
      <c r="H72" s="5"/>
      <c r="I72" s="19"/>
      <c r="J72" s="5"/>
      <c r="K72" s="5"/>
      <c r="L72" s="5"/>
      <c r="M72" s="5"/>
      <c r="O72" s="19"/>
      <c r="P72" s="5"/>
    </row>
    <row r="73" spans="1:16">
      <c r="A73" s="11"/>
      <c r="B73" s="6"/>
      <c r="C73" s="6"/>
      <c r="D73" s="5"/>
      <c r="E73" s="12"/>
      <c r="F73" s="5"/>
      <c r="G73" s="6"/>
      <c r="H73" s="5"/>
      <c r="I73" s="19"/>
      <c r="J73" s="5"/>
      <c r="K73" s="5"/>
      <c r="L73" s="5"/>
      <c r="M73" s="5"/>
      <c r="O73" s="19"/>
      <c r="P73" s="5"/>
    </row>
    <row r="74" spans="1:16">
      <c r="A74" s="11"/>
      <c r="B74" s="6"/>
      <c r="C74" s="6"/>
      <c r="D74" s="5"/>
      <c r="E74" s="12"/>
      <c r="F74" s="5"/>
      <c r="G74" s="6"/>
      <c r="H74" s="5"/>
      <c r="I74" s="19"/>
      <c r="J74" s="5"/>
      <c r="K74" s="5"/>
      <c r="L74" s="5"/>
      <c r="M74" s="5"/>
      <c r="O74" s="19"/>
      <c r="P74" s="5"/>
    </row>
    <row r="75" spans="1:16">
      <c r="A75" s="11"/>
      <c r="B75" s="6"/>
      <c r="C75" s="6"/>
      <c r="D75" s="5"/>
      <c r="E75" s="12"/>
      <c r="F75" s="5"/>
      <c r="G75" s="6"/>
      <c r="H75" s="5"/>
      <c r="I75" s="19"/>
      <c r="J75" s="5"/>
      <c r="K75" s="5"/>
      <c r="L75" s="5"/>
      <c r="M75" s="5"/>
      <c r="O75" s="19"/>
      <c r="P75" s="5"/>
    </row>
    <row r="76" spans="1:16">
      <c r="A76" s="11"/>
      <c r="B76" s="6"/>
      <c r="C76" s="6"/>
      <c r="D76" s="5"/>
      <c r="E76" s="12"/>
      <c r="F76" s="5"/>
      <c r="G76" s="6"/>
      <c r="H76" s="5"/>
      <c r="I76" s="19"/>
      <c r="J76" s="5"/>
      <c r="K76" s="5"/>
      <c r="L76" s="5"/>
      <c r="M76" s="5"/>
      <c r="O76" s="19"/>
      <c r="P76" s="5"/>
    </row>
    <row r="77" spans="1:16">
      <c r="A77" s="11"/>
      <c r="B77" s="6"/>
      <c r="C77" s="6"/>
      <c r="D77" s="5"/>
      <c r="E77" s="12"/>
      <c r="F77" s="5"/>
      <c r="G77" s="6"/>
      <c r="H77" s="5"/>
      <c r="I77" s="19"/>
      <c r="J77" s="5"/>
      <c r="K77" s="5"/>
      <c r="L77" s="5"/>
      <c r="M77" s="5"/>
      <c r="O77" s="19"/>
      <c r="P77" s="5"/>
    </row>
    <row r="78" spans="1:16">
      <c r="A78" s="11"/>
      <c r="B78" s="6"/>
      <c r="C78" s="6"/>
      <c r="D78" s="5"/>
      <c r="E78" s="12"/>
      <c r="F78" s="5"/>
      <c r="G78" s="6"/>
      <c r="H78" s="5"/>
      <c r="I78" s="19"/>
      <c r="J78" s="5"/>
      <c r="K78" s="5"/>
      <c r="L78" s="5"/>
      <c r="M78" s="5"/>
      <c r="O78" s="19"/>
      <c r="P78" s="5"/>
    </row>
    <row r="79" spans="1:16">
      <c r="A79" s="11"/>
      <c r="B79" s="6"/>
      <c r="C79" s="6"/>
      <c r="D79" s="5"/>
      <c r="E79" s="12"/>
      <c r="F79" s="5"/>
      <c r="G79" s="6"/>
      <c r="H79" s="5"/>
      <c r="I79" s="19"/>
      <c r="J79" s="5"/>
      <c r="K79" s="5"/>
      <c r="L79" s="5"/>
      <c r="M79" s="5"/>
      <c r="O79" s="19"/>
      <c r="P79" s="5"/>
    </row>
    <row r="80" spans="1:16">
      <c r="A80" s="11"/>
      <c r="B80" s="6"/>
      <c r="C80" s="6"/>
      <c r="D80" s="5"/>
      <c r="E80" s="12"/>
      <c r="F80" s="5"/>
      <c r="G80" s="6"/>
      <c r="H80" s="5"/>
      <c r="I80" s="19"/>
      <c r="J80" s="5"/>
      <c r="K80" s="5"/>
      <c r="L80" s="5"/>
      <c r="M80" s="5"/>
      <c r="O80" s="19"/>
      <c r="P80" s="5"/>
    </row>
    <row r="81" spans="1:16">
      <c r="A81" s="11"/>
      <c r="B81" s="6"/>
      <c r="C81" s="6"/>
      <c r="D81" s="5"/>
      <c r="E81" s="12"/>
      <c r="F81" s="5"/>
      <c r="G81" s="6"/>
      <c r="H81" s="5"/>
      <c r="I81" s="19"/>
      <c r="J81" s="5"/>
      <c r="K81" s="5"/>
      <c r="L81" s="5"/>
      <c r="M81" s="5"/>
      <c r="O81" s="19"/>
      <c r="P81" s="5"/>
    </row>
    <row r="82" spans="1:16">
      <c r="A82" s="11"/>
      <c r="B82" s="6"/>
      <c r="C82" s="6"/>
      <c r="D82" s="5"/>
      <c r="E82" s="12"/>
      <c r="F82" s="5"/>
      <c r="G82" s="6"/>
      <c r="H82" s="5"/>
      <c r="I82" s="19"/>
      <c r="J82" s="5"/>
      <c r="K82" s="5"/>
      <c r="L82" s="5"/>
      <c r="M82" s="5"/>
      <c r="O82" s="19"/>
      <c r="P82" s="5"/>
    </row>
    <row r="83" spans="1:16">
      <c r="A83" s="11"/>
      <c r="B83" s="6"/>
      <c r="C83" s="6"/>
      <c r="D83" s="5"/>
      <c r="E83" s="12"/>
      <c r="F83" s="5"/>
      <c r="G83" s="6"/>
      <c r="H83" s="5"/>
      <c r="I83" s="19"/>
      <c r="J83" s="5"/>
      <c r="K83" s="5"/>
      <c r="L83" s="5"/>
      <c r="M83" s="5"/>
      <c r="O83" s="19"/>
      <c r="P83" s="5"/>
    </row>
    <row r="84" spans="1:16">
      <c r="A84" s="11"/>
      <c r="B84" s="6"/>
      <c r="C84" s="6"/>
      <c r="D84" s="5"/>
      <c r="E84" s="12"/>
      <c r="F84" s="5"/>
      <c r="G84" s="6"/>
      <c r="H84" s="5"/>
      <c r="I84" s="19"/>
      <c r="J84" s="5"/>
      <c r="K84" s="5"/>
      <c r="L84" s="5"/>
      <c r="M84" s="5"/>
      <c r="O84" s="19"/>
      <c r="P84" s="5"/>
    </row>
    <row r="85" spans="1:16">
      <c r="A85" s="11"/>
      <c r="B85" s="6"/>
      <c r="C85" s="6"/>
      <c r="D85" s="5"/>
      <c r="E85" s="12"/>
      <c r="F85" s="5"/>
      <c r="G85" s="6"/>
      <c r="H85" s="5"/>
      <c r="I85" s="19"/>
      <c r="J85" s="5"/>
      <c r="K85" s="5"/>
      <c r="L85" s="5"/>
      <c r="M85" s="5"/>
      <c r="O85" s="19"/>
      <c r="P85" s="5"/>
    </row>
    <row r="86" spans="1:16">
      <c r="A86" s="11"/>
      <c r="B86" s="6"/>
      <c r="C86" s="6"/>
      <c r="D86" s="5"/>
      <c r="E86" s="12"/>
      <c r="F86" s="5"/>
      <c r="G86" s="6"/>
      <c r="H86" s="5"/>
      <c r="I86" s="19"/>
      <c r="J86" s="5"/>
      <c r="K86" s="5"/>
      <c r="L86" s="5"/>
      <c r="M86" s="5"/>
      <c r="O86" s="19"/>
      <c r="P86" s="5"/>
    </row>
    <row r="87" spans="1:16">
      <c r="A87" s="11"/>
      <c r="B87" s="6"/>
      <c r="C87" s="6"/>
      <c r="D87" s="5"/>
      <c r="E87" s="12"/>
      <c r="F87" s="5"/>
      <c r="G87" s="6"/>
      <c r="H87" s="5"/>
      <c r="I87" s="19"/>
      <c r="J87" s="5"/>
      <c r="K87" s="5"/>
      <c r="L87" s="5"/>
      <c r="M87" s="5"/>
      <c r="O87" s="19"/>
      <c r="P87" s="5"/>
    </row>
    <row r="88" spans="1:16">
      <c r="A88" s="11"/>
      <c r="B88" s="6"/>
      <c r="C88" s="6"/>
      <c r="D88" s="5"/>
      <c r="E88" s="12"/>
      <c r="F88" s="5"/>
      <c r="G88" s="6"/>
      <c r="H88" s="5"/>
      <c r="I88" s="19"/>
      <c r="J88" s="5"/>
      <c r="K88" s="5"/>
      <c r="L88" s="5"/>
      <c r="M88" s="5"/>
      <c r="O88" s="19"/>
      <c r="P88" s="5"/>
    </row>
    <row r="89" spans="1:16">
      <c r="A89" s="11"/>
      <c r="B89" s="6"/>
      <c r="C89" s="6"/>
      <c r="D89" s="5"/>
      <c r="E89" s="12"/>
      <c r="F89" s="5"/>
      <c r="G89" s="6"/>
      <c r="H89" s="5"/>
      <c r="I89" s="19"/>
      <c r="J89" s="5"/>
      <c r="K89" s="5"/>
      <c r="L89" s="5"/>
      <c r="M89" s="5"/>
      <c r="O89" s="19"/>
      <c r="P89" s="5"/>
    </row>
    <row r="90" spans="1:16">
      <c r="A90" s="11"/>
      <c r="B90" s="6"/>
      <c r="C90" s="6"/>
      <c r="D90" s="5"/>
      <c r="E90" s="12"/>
      <c r="F90" s="5"/>
      <c r="G90" s="6"/>
      <c r="H90" s="5"/>
      <c r="I90" s="19"/>
      <c r="J90" s="5"/>
      <c r="K90" s="5"/>
      <c r="L90" s="5"/>
      <c r="M90" s="5"/>
      <c r="O90" s="19"/>
      <c r="P90" s="5"/>
    </row>
    <row r="91" spans="1:16">
      <c r="A91" s="13"/>
      <c r="B91" s="14"/>
      <c r="C91" s="14"/>
      <c r="D91" s="15"/>
      <c r="E91" s="16"/>
      <c r="F91" s="15"/>
      <c r="G91" s="14"/>
      <c r="H91" s="15"/>
      <c r="I91" s="20"/>
      <c r="J91" s="15"/>
      <c r="K91" s="15"/>
      <c r="L91" s="15"/>
      <c r="M91" s="5"/>
      <c r="O91" s="20"/>
      <c r="P91" s="15"/>
    </row>
    <row r="92" spans="1:16">
      <c r="A92" s="11"/>
      <c r="B92" s="6"/>
      <c r="C92" s="6"/>
      <c r="D92" s="5"/>
      <c r="E92" s="12"/>
      <c r="F92" s="5"/>
      <c r="G92" s="6"/>
      <c r="H92" s="5"/>
      <c r="I92" s="19"/>
      <c r="J92" s="5"/>
      <c r="K92" s="5"/>
      <c r="L92" s="5"/>
      <c r="M92" s="5"/>
      <c r="O92" s="19"/>
      <c r="P92" s="5"/>
    </row>
    <row r="93" spans="1:16">
      <c r="A93" s="11"/>
      <c r="B93" s="6"/>
      <c r="C93" s="6"/>
      <c r="D93" s="5"/>
      <c r="E93" s="12"/>
      <c r="F93" s="5"/>
      <c r="G93" s="6"/>
      <c r="H93" s="5"/>
      <c r="I93" s="19"/>
      <c r="J93" s="5"/>
      <c r="K93" s="5"/>
      <c r="L93" s="5"/>
      <c r="M93" s="5"/>
      <c r="O93" s="19"/>
      <c r="P93" s="5"/>
    </row>
    <row r="94" spans="1:16">
      <c r="A94" s="11"/>
      <c r="B94" s="6"/>
      <c r="C94" s="6"/>
      <c r="D94" s="5"/>
      <c r="E94" s="12"/>
      <c r="F94" s="5"/>
      <c r="G94" s="6"/>
      <c r="H94" s="5"/>
      <c r="I94" s="19"/>
      <c r="J94" s="5"/>
      <c r="K94" s="5"/>
      <c r="L94" s="5"/>
      <c r="M94" s="5"/>
      <c r="O94" s="19"/>
      <c r="P94" s="5"/>
    </row>
    <row r="95" spans="1:16">
      <c r="A95" s="13"/>
      <c r="B95" s="14"/>
      <c r="C95" s="14"/>
      <c r="D95" s="15"/>
      <c r="E95" s="16"/>
      <c r="F95" s="15"/>
      <c r="G95" s="14"/>
      <c r="H95" s="15"/>
      <c r="I95" s="20"/>
      <c r="J95" s="15"/>
      <c r="K95" s="15"/>
      <c r="L95" s="15"/>
      <c r="M95" s="5"/>
      <c r="O95" s="19"/>
      <c r="P95" s="5"/>
    </row>
  </sheetData>
  <mergeCells count="6">
    <mergeCell ref="A32:N32"/>
    <mergeCell ref="A34:N34"/>
    <mergeCell ref="A35:N35"/>
    <mergeCell ref="A2:H2"/>
    <mergeCell ref="C4:H4"/>
    <mergeCell ref="J4:N4"/>
  </mergeCells>
  <printOptions horizontalCentered="1" verticalCentered="1" gridLines="1"/>
  <pageMargins left="0.7" right="0.7" top="0.75" bottom="0.75" header="0.3" footer="0.3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OToole</dc:creator>
  <cp:lastModifiedBy>Mary Beth Farr</cp:lastModifiedBy>
  <cp:lastPrinted>2022-06-08T13:55:30Z</cp:lastPrinted>
  <dcterms:created xsi:type="dcterms:W3CDTF">2021-02-04T17:32:34Z</dcterms:created>
  <dcterms:modified xsi:type="dcterms:W3CDTF">2022-07-19T13:24:31Z</dcterms:modified>
</cp:coreProperties>
</file>